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F:\Project Administration\Architecture\DCF-Scope of Work\"/>
    </mc:Choice>
  </mc:AlternateContent>
  <xr:revisionPtr revIDLastSave="0" documentId="13_ncr:1_{D9CA8A96-15C2-489E-993E-1DE96CE90BE1}" xr6:coauthVersionLast="47" xr6:coauthVersionMax="47" xr10:uidLastSave="{00000000-0000-0000-0000-000000000000}"/>
  <bookViews>
    <workbookView xWindow="-28920" yWindow="-120" windowWidth="29040" windowHeight="15840" activeTab="3" xr2:uid="{00000000-000D-0000-FFFF-FFFF00000000}"/>
  </bookViews>
  <sheets>
    <sheet name="Instructions &amp; Development Info" sheetId="2" r:id="rId1"/>
    <sheet name="SoW at Proposal" sheetId="1" r:id="rId2"/>
    <sheet name="SoW at Final" sheetId="3" r:id="rId3"/>
    <sheet name="SoW at 8609"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 l="1"/>
  <c r="D4" i="3"/>
  <c r="H4" i="1"/>
  <c r="D4" i="1"/>
  <c r="D4" i="2" l="1"/>
  <c r="H4" i="2"/>
  <c r="H186" i="1" l="1"/>
  <c r="I277" i="4"/>
  <c r="I4" i="4" l="1"/>
  <c r="D4" i="4"/>
  <c r="H9" i="4"/>
  <c r="G9" i="4"/>
  <c r="F9" i="4"/>
  <c r="E9" i="4"/>
  <c r="G9" i="3"/>
  <c r="F9" i="3"/>
  <c r="H9" i="3"/>
  <c r="E9" i="3"/>
  <c r="I254" i="3" l="1"/>
  <c r="I241" i="3"/>
  <c r="I228" i="3"/>
  <c r="I220" i="3"/>
  <c r="I212" i="3"/>
  <c r="I204" i="3"/>
  <c r="I196" i="3"/>
  <c r="I188" i="3"/>
  <c r="I180" i="3"/>
  <c r="I172" i="3"/>
  <c r="I164" i="3"/>
  <c r="I156" i="3"/>
  <c r="I143" i="3"/>
  <c r="I130" i="3"/>
  <c r="I117" i="3"/>
  <c r="I104" i="3"/>
  <c r="I91" i="3"/>
  <c r="I78" i="3"/>
  <c r="G70" i="2"/>
  <c r="I263" i="4"/>
  <c r="G69" i="2" s="1"/>
  <c r="I249" i="4"/>
  <c r="G68" i="2" s="1"/>
  <c r="I240" i="4"/>
  <c r="G67" i="2" s="1"/>
  <c r="I231" i="4"/>
  <c r="G66" i="2" s="1"/>
  <c r="I222" i="4"/>
  <c r="G65" i="2" s="1"/>
  <c r="I213" i="4"/>
  <c r="G64" i="2" s="1"/>
  <c r="I204" i="4"/>
  <c r="G63" i="2" s="1"/>
  <c r="I195" i="4"/>
  <c r="G62" i="2" s="1"/>
  <c r="I186" i="4"/>
  <c r="I177" i="4"/>
  <c r="I168" i="4"/>
  <c r="G59" i="2" s="1"/>
  <c r="I154" i="4"/>
  <c r="G58" i="2" s="1"/>
  <c r="I140" i="4"/>
  <c r="G57" i="2" s="1"/>
  <c r="I126" i="4"/>
  <c r="G56" i="2" s="1"/>
  <c r="I112" i="4"/>
  <c r="I98" i="4"/>
  <c r="G54" i="2" s="1"/>
  <c r="I84" i="4"/>
  <c r="G53" i="2" s="1"/>
  <c r="I70" i="4"/>
  <c r="G52" i="2" s="1"/>
  <c r="I61" i="4"/>
  <c r="G51" i="2" s="1"/>
  <c r="I52" i="4"/>
  <c r="G50" i="2" s="1"/>
  <c r="I43" i="4"/>
  <c r="G49" i="2" s="1"/>
  <c r="I34" i="4"/>
  <c r="G48" i="2" s="1"/>
  <c r="G55" i="2"/>
  <c r="E32" i="4"/>
  <c r="H32" i="4"/>
  <c r="E41" i="4"/>
  <c r="F41" i="4"/>
  <c r="G41" i="4"/>
  <c r="H41" i="4"/>
  <c r="E50" i="4"/>
  <c r="F50" i="4"/>
  <c r="G50" i="4"/>
  <c r="H50" i="4"/>
  <c r="E59" i="4"/>
  <c r="F59" i="4"/>
  <c r="G59" i="4"/>
  <c r="H59" i="4"/>
  <c r="E68" i="4"/>
  <c r="F68" i="4"/>
  <c r="G68" i="4"/>
  <c r="H68" i="4"/>
  <c r="H73" i="4"/>
  <c r="H74" i="4"/>
  <c r="H75" i="4"/>
  <c r="H76" i="4"/>
  <c r="H77" i="4"/>
  <c r="H78" i="4"/>
  <c r="H79" i="4"/>
  <c r="H80" i="4"/>
  <c r="H81" i="4"/>
  <c r="E82" i="4"/>
  <c r="F82" i="4"/>
  <c r="G82" i="4"/>
  <c r="H82" i="4"/>
  <c r="E96" i="4"/>
  <c r="F96" i="4"/>
  <c r="G96" i="4"/>
  <c r="H96" i="4"/>
  <c r="E110" i="4"/>
  <c r="F110" i="4"/>
  <c r="G110" i="4"/>
  <c r="H110" i="4"/>
  <c r="E124" i="4"/>
  <c r="F124" i="4"/>
  <c r="G124" i="4"/>
  <c r="H124" i="4"/>
  <c r="E138" i="4"/>
  <c r="F138" i="4"/>
  <c r="G138" i="4"/>
  <c r="H138" i="4"/>
  <c r="E152" i="4"/>
  <c r="F152" i="4"/>
  <c r="G152" i="4"/>
  <c r="H152" i="4"/>
  <c r="E166" i="4"/>
  <c r="F166" i="4"/>
  <c r="G166" i="4"/>
  <c r="H166" i="4"/>
  <c r="H171" i="4"/>
  <c r="H172" i="4"/>
  <c r="H173" i="4"/>
  <c r="H174" i="4"/>
  <c r="E175" i="4"/>
  <c r="F175" i="4"/>
  <c r="G175" i="4"/>
  <c r="H175" i="4"/>
  <c r="H170" i="4"/>
  <c r="E184" i="4"/>
  <c r="F184" i="4"/>
  <c r="G184" i="4"/>
  <c r="H184" i="4"/>
  <c r="E193" i="4"/>
  <c r="F193" i="4"/>
  <c r="G193" i="4"/>
  <c r="H193" i="4"/>
  <c r="E202" i="4"/>
  <c r="F202" i="4"/>
  <c r="G202" i="4"/>
  <c r="H202" i="4"/>
  <c r="E211" i="4"/>
  <c r="F211" i="4"/>
  <c r="G211" i="4"/>
  <c r="H211" i="4"/>
  <c r="E220" i="4"/>
  <c r="F220" i="4"/>
  <c r="G220" i="4"/>
  <c r="H220" i="4"/>
  <c r="E229" i="4"/>
  <c r="F229" i="4"/>
  <c r="G229" i="4"/>
  <c r="H229" i="4"/>
  <c r="E238" i="4"/>
  <c r="F238" i="4"/>
  <c r="G238" i="4"/>
  <c r="H238" i="4"/>
  <c r="E247" i="4"/>
  <c r="F247" i="4"/>
  <c r="G247" i="4"/>
  <c r="H247" i="4"/>
  <c r="E261" i="4"/>
  <c r="F261" i="4"/>
  <c r="G261" i="4"/>
  <c r="H261" i="4"/>
  <c r="E275" i="4"/>
  <c r="F275" i="4"/>
  <c r="G275" i="4"/>
  <c r="H275" i="4"/>
  <c r="E23" i="3"/>
  <c r="E24" i="3"/>
  <c r="E25" i="3"/>
  <c r="E26" i="3"/>
  <c r="E27" i="3"/>
  <c r="E28" i="3"/>
  <c r="E29" i="3"/>
  <c r="E30" i="3"/>
  <c r="E31" i="3"/>
  <c r="E22" i="3"/>
  <c r="G61" i="2" l="1"/>
  <c r="H177" i="4"/>
  <c r="G60" i="2"/>
  <c r="E122" i="3" l="1"/>
  <c r="E123" i="3"/>
  <c r="E124" i="3"/>
  <c r="E70" i="3"/>
  <c r="E75" i="4" s="1"/>
  <c r="E74" i="3"/>
  <c r="E79" i="4" s="1"/>
  <c r="F74" i="3"/>
  <c r="F79" i="4" s="1"/>
  <c r="G74" i="3"/>
  <c r="G79" i="4" s="1"/>
  <c r="H74" i="3"/>
  <c r="E75" i="3"/>
  <c r="E80" i="4" s="1"/>
  <c r="F75" i="3"/>
  <c r="F80" i="4" s="1"/>
  <c r="G75" i="3"/>
  <c r="G80" i="4" s="1"/>
  <c r="H75" i="3"/>
  <c r="E76" i="3"/>
  <c r="E81" i="4" s="1"/>
  <c r="F76" i="3"/>
  <c r="F81" i="4" s="1"/>
  <c r="G76" i="3"/>
  <c r="G81" i="4" s="1"/>
  <c r="H76" i="3"/>
  <c r="H162" i="3"/>
  <c r="G162" i="3"/>
  <c r="G174" i="4" s="1"/>
  <c r="F162" i="3"/>
  <c r="F174" i="4" s="1"/>
  <c r="E162" i="3"/>
  <c r="E174" i="4" s="1"/>
  <c r="H161" i="3"/>
  <c r="G161" i="3"/>
  <c r="G173" i="4" s="1"/>
  <c r="F161" i="3"/>
  <c r="F173" i="4" s="1"/>
  <c r="E161" i="3"/>
  <c r="E173" i="4" s="1"/>
  <c r="H160" i="3"/>
  <c r="G160" i="3"/>
  <c r="G172" i="4" s="1"/>
  <c r="F160" i="3"/>
  <c r="F172" i="4" s="1"/>
  <c r="E160" i="3"/>
  <c r="E172" i="4" s="1"/>
  <c r="H159" i="3"/>
  <c r="G159" i="3"/>
  <c r="G171" i="4" s="1"/>
  <c r="F159" i="3"/>
  <c r="F171" i="4" s="1"/>
  <c r="E159" i="3"/>
  <c r="E171" i="4" s="1"/>
  <c r="H158" i="3"/>
  <c r="G158" i="3"/>
  <c r="G170" i="4" s="1"/>
  <c r="F158" i="3"/>
  <c r="F170" i="4" s="1"/>
  <c r="E158" i="3"/>
  <c r="E170" i="4" s="1"/>
  <c r="E231" i="3"/>
  <c r="E232" i="3"/>
  <c r="E233" i="3"/>
  <c r="E234" i="3"/>
  <c r="E235" i="3"/>
  <c r="E236" i="3"/>
  <c r="E237" i="3"/>
  <c r="E238" i="3"/>
  <c r="E239" i="3"/>
  <c r="F231" i="3"/>
  <c r="F232" i="3"/>
  <c r="F233" i="3"/>
  <c r="F234" i="3"/>
  <c r="F235" i="3"/>
  <c r="F236" i="3"/>
  <c r="F237" i="3"/>
  <c r="F238" i="3"/>
  <c r="F239" i="3"/>
  <c r="G231" i="3"/>
  <c r="H231" i="3"/>
  <c r="G232" i="3"/>
  <c r="H232" i="3"/>
  <c r="G233" i="3"/>
  <c r="H233" i="3"/>
  <c r="G234" i="3"/>
  <c r="H234" i="3"/>
  <c r="G235" i="3"/>
  <c r="H235" i="3"/>
  <c r="G236" i="3"/>
  <c r="H236" i="3"/>
  <c r="G237" i="3"/>
  <c r="H237" i="3"/>
  <c r="G238" i="3"/>
  <c r="H238" i="3"/>
  <c r="G239" i="3"/>
  <c r="H239" i="3"/>
  <c r="F70" i="2"/>
  <c r="F69" i="2"/>
  <c r="F68" i="2"/>
  <c r="F59" i="2"/>
  <c r="F58" i="2"/>
  <c r="H164" i="3" l="1"/>
  <c r="F65" i="2"/>
  <c r="F66" i="2"/>
  <c r="F67" i="2"/>
  <c r="H151" i="1"/>
  <c r="E60" i="2" s="1"/>
  <c r="H22" i="3"/>
  <c r="H23" i="3"/>
  <c r="I41" i="3"/>
  <c r="F49" i="2" s="1"/>
  <c r="I33" i="3"/>
  <c r="F48" i="2" s="1"/>
  <c r="F57" i="2"/>
  <c r="F56" i="2"/>
  <c r="F55" i="2"/>
  <c r="F54" i="2"/>
  <c r="I65" i="3"/>
  <c r="F52" i="2" s="1"/>
  <c r="I57" i="3"/>
  <c r="F51" i="2" s="1"/>
  <c r="I49" i="3"/>
  <c r="F50" i="2" s="1"/>
  <c r="G71" i="2"/>
  <c r="I279" i="4" s="1"/>
  <c r="H231" i="1"/>
  <c r="E70" i="2" s="1"/>
  <c r="H219" i="1"/>
  <c r="E69" i="2" s="1"/>
  <c r="H207" i="1"/>
  <c r="E68" i="2" s="1"/>
  <c r="H200" i="1"/>
  <c r="E67" i="2" s="1"/>
  <c r="H193" i="1"/>
  <c r="E66" i="2" s="1"/>
  <c r="H179" i="1"/>
  <c r="E65" i="2" s="1"/>
  <c r="H172" i="1"/>
  <c r="E63" i="2" s="1"/>
  <c r="H165" i="1"/>
  <c r="E62" i="2" s="1"/>
  <c r="H158" i="1"/>
  <c r="E61" i="2" s="1"/>
  <c r="H144" i="1"/>
  <c r="E59" i="2" s="1"/>
  <c r="H132" i="1"/>
  <c r="E58" i="2" s="1"/>
  <c r="H120" i="1"/>
  <c r="E57" i="2" s="1"/>
  <c r="H108" i="1"/>
  <c r="E56" i="2" s="1"/>
  <c r="H96" i="1"/>
  <c r="E55" i="2" s="1"/>
  <c r="H84" i="1"/>
  <c r="E54" i="2" s="1"/>
  <c r="H72" i="1"/>
  <c r="E53" i="2" s="1"/>
  <c r="H60" i="1"/>
  <c r="E52" i="2" s="1"/>
  <c r="H53" i="1"/>
  <c r="E51" i="2" s="1"/>
  <c r="H46" i="1"/>
  <c r="E50" i="2" s="1"/>
  <c r="H39" i="1"/>
  <c r="E49" i="2" s="1"/>
  <c r="H32" i="1"/>
  <c r="E48" i="2" s="1"/>
  <c r="F60" i="2" l="1"/>
  <c r="E64" i="2"/>
  <c r="E71" i="2" s="1"/>
  <c r="F53" i="2"/>
  <c r="H31" i="3"/>
  <c r="H29" i="3"/>
  <c r="H30" i="3"/>
  <c r="F61" i="2" l="1"/>
  <c r="H233" i="1"/>
  <c r="H256" i="3"/>
  <c r="H24" i="3"/>
  <c r="H25" i="3"/>
  <c r="H26" i="3"/>
  <c r="E59" i="3"/>
  <c r="F59" i="3"/>
  <c r="G59" i="3"/>
  <c r="H59" i="3"/>
  <c r="E60" i="3"/>
  <c r="F60" i="3"/>
  <c r="G60" i="3"/>
  <c r="H60" i="3"/>
  <c r="E61" i="3"/>
  <c r="F61" i="3"/>
  <c r="G61" i="3"/>
  <c r="H61" i="3"/>
  <c r="E62" i="3"/>
  <c r="F62" i="3"/>
  <c r="G62" i="3"/>
  <c r="H62" i="3"/>
  <c r="E63" i="3"/>
  <c r="F63" i="3"/>
  <c r="G63" i="3"/>
  <c r="H63" i="3"/>
  <c r="F62" i="2" l="1"/>
  <c r="H65" i="3"/>
  <c r="F64" i="2" l="1"/>
  <c r="F63" i="2"/>
  <c r="F71" i="2" l="1"/>
  <c r="I256" i="3" l="1"/>
  <c r="H279" i="4"/>
  <c r="H27" i="3"/>
  <c r="H28" i="3"/>
  <c r="F35" i="3"/>
  <c r="F36" i="4" s="1"/>
  <c r="G35" i="3"/>
  <c r="G36" i="4" s="1"/>
  <c r="H35" i="3"/>
  <c r="F36" i="3"/>
  <c r="G36" i="3"/>
  <c r="G37" i="4" s="1"/>
  <c r="H36" i="3"/>
  <c r="F37" i="3"/>
  <c r="F38" i="4" s="1"/>
  <c r="G37" i="3"/>
  <c r="G38" i="4" s="1"/>
  <c r="H37" i="3"/>
  <c r="F38" i="3"/>
  <c r="F39" i="4" s="1"/>
  <c r="G38" i="3"/>
  <c r="G39" i="4" s="1"/>
  <c r="H38" i="3"/>
  <c r="F39" i="3"/>
  <c r="F40" i="4" s="1"/>
  <c r="G39" i="3"/>
  <c r="G40" i="4" s="1"/>
  <c r="H39" i="3"/>
  <c r="F43" i="3"/>
  <c r="F45" i="4" s="1"/>
  <c r="G43" i="3"/>
  <c r="G45" i="4" s="1"/>
  <c r="H43" i="3"/>
  <c r="F44" i="3"/>
  <c r="F46" i="4" s="1"/>
  <c r="G44" i="3"/>
  <c r="G46" i="4" s="1"/>
  <c r="H44" i="3"/>
  <c r="F45" i="3"/>
  <c r="G45" i="3"/>
  <c r="G47" i="4" s="1"/>
  <c r="H45" i="3"/>
  <c r="F46" i="3"/>
  <c r="F48" i="4" s="1"/>
  <c r="G46" i="3"/>
  <c r="G48" i="4" s="1"/>
  <c r="H46" i="3"/>
  <c r="F47" i="3"/>
  <c r="F49" i="4" s="1"/>
  <c r="G47" i="3"/>
  <c r="G49" i="4" s="1"/>
  <c r="H47" i="3"/>
  <c r="F51" i="3"/>
  <c r="F54" i="4" s="1"/>
  <c r="G51" i="3"/>
  <c r="G54" i="4" s="1"/>
  <c r="H51" i="3"/>
  <c r="F52" i="3"/>
  <c r="F55" i="4" s="1"/>
  <c r="G52" i="3"/>
  <c r="G55" i="4" s="1"/>
  <c r="H52" i="3"/>
  <c r="F53" i="3"/>
  <c r="F56" i="4" s="1"/>
  <c r="G53" i="3"/>
  <c r="G56" i="4" s="1"/>
  <c r="H53" i="3"/>
  <c r="F54" i="3"/>
  <c r="F57" i="4" s="1"/>
  <c r="G54" i="3"/>
  <c r="G57" i="4" s="1"/>
  <c r="H54" i="3"/>
  <c r="F55" i="3"/>
  <c r="F58" i="4" s="1"/>
  <c r="G55" i="3"/>
  <c r="G58" i="4" s="1"/>
  <c r="H55" i="3"/>
  <c r="G63" i="4"/>
  <c r="F64" i="4"/>
  <c r="G64" i="4"/>
  <c r="F65" i="4"/>
  <c r="G65" i="4"/>
  <c r="F66" i="4"/>
  <c r="F67" i="4"/>
  <c r="G67" i="4"/>
  <c r="F67" i="3"/>
  <c r="F72" i="4" s="1"/>
  <c r="G67" i="3"/>
  <c r="G72" i="4" s="1"/>
  <c r="H67" i="3"/>
  <c r="F68" i="3"/>
  <c r="F73" i="4" s="1"/>
  <c r="G68" i="3"/>
  <c r="G73" i="4" s="1"/>
  <c r="H68" i="3"/>
  <c r="F69" i="3"/>
  <c r="F74" i="4" s="1"/>
  <c r="G69" i="3"/>
  <c r="G74" i="4" s="1"/>
  <c r="H69" i="3"/>
  <c r="F70" i="3"/>
  <c r="F75" i="4" s="1"/>
  <c r="G70" i="3"/>
  <c r="G75" i="4" s="1"/>
  <c r="H70" i="3"/>
  <c r="F71" i="3"/>
  <c r="F76" i="4" s="1"/>
  <c r="G71" i="3"/>
  <c r="G76" i="4" s="1"/>
  <c r="H71" i="3"/>
  <c r="F72" i="3"/>
  <c r="F77" i="4" s="1"/>
  <c r="G72" i="3"/>
  <c r="G77" i="4" s="1"/>
  <c r="H72" i="3"/>
  <c r="F73" i="3"/>
  <c r="F78" i="4" s="1"/>
  <c r="G73" i="3"/>
  <c r="G78" i="4" s="1"/>
  <c r="H73" i="3"/>
  <c r="F80" i="3"/>
  <c r="F86" i="4" s="1"/>
  <c r="G80" i="3"/>
  <c r="G86" i="4" s="1"/>
  <c r="H80" i="3"/>
  <c r="F81" i="3"/>
  <c r="F87" i="4" s="1"/>
  <c r="G81" i="3"/>
  <c r="G87" i="4" s="1"/>
  <c r="H81" i="3"/>
  <c r="F82" i="3"/>
  <c r="F88" i="4" s="1"/>
  <c r="G82" i="3"/>
  <c r="G88" i="4" s="1"/>
  <c r="H82" i="3"/>
  <c r="F83" i="3"/>
  <c r="F89" i="4" s="1"/>
  <c r="G83" i="3"/>
  <c r="G89" i="4" s="1"/>
  <c r="H83" i="3"/>
  <c r="F84" i="3"/>
  <c r="F90" i="4" s="1"/>
  <c r="G84" i="3"/>
  <c r="G90" i="4" s="1"/>
  <c r="H84" i="3"/>
  <c r="F85" i="3"/>
  <c r="F91" i="4" s="1"/>
  <c r="G85" i="3"/>
  <c r="G91" i="4" s="1"/>
  <c r="H85" i="3"/>
  <c r="F86" i="3"/>
  <c r="F92" i="4" s="1"/>
  <c r="G86" i="3"/>
  <c r="G92" i="4" s="1"/>
  <c r="H86" i="3"/>
  <c r="F87" i="3"/>
  <c r="F93" i="4" s="1"/>
  <c r="G87" i="3"/>
  <c r="G93" i="4" s="1"/>
  <c r="H87" i="3"/>
  <c r="F88" i="3"/>
  <c r="F94" i="4" s="1"/>
  <c r="G88" i="3"/>
  <c r="G94" i="4" s="1"/>
  <c r="H88" i="3"/>
  <c r="F89" i="3"/>
  <c r="F95" i="4" s="1"/>
  <c r="G89" i="3"/>
  <c r="G95" i="4" s="1"/>
  <c r="H89" i="3"/>
  <c r="F93" i="3"/>
  <c r="F100" i="4" s="1"/>
  <c r="G93" i="3"/>
  <c r="G100" i="4" s="1"/>
  <c r="H93" i="3"/>
  <c r="F94" i="3"/>
  <c r="F101" i="4" s="1"/>
  <c r="G94" i="3"/>
  <c r="G101" i="4" s="1"/>
  <c r="H94" i="3"/>
  <c r="F95" i="3"/>
  <c r="F102" i="4" s="1"/>
  <c r="G95" i="3"/>
  <c r="G102" i="4" s="1"/>
  <c r="H95" i="3"/>
  <c r="F96" i="3"/>
  <c r="F103" i="4" s="1"/>
  <c r="G96" i="3"/>
  <c r="G103" i="4" s="1"/>
  <c r="H96" i="3"/>
  <c r="F97" i="3"/>
  <c r="F104" i="4" s="1"/>
  <c r="G97" i="3"/>
  <c r="G104" i="4" s="1"/>
  <c r="H97" i="3"/>
  <c r="F98" i="3"/>
  <c r="F105" i="4" s="1"/>
  <c r="G98" i="3"/>
  <c r="G105" i="4" s="1"/>
  <c r="H98" i="3"/>
  <c r="F99" i="3"/>
  <c r="F106" i="4" s="1"/>
  <c r="G99" i="3"/>
  <c r="G106" i="4" s="1"/>
  <c r="H99" i="3"/>
  <c r="F100" i="3"/>
  <c r="F107" i="4" s="1"/>
  <c r="G100" i="3"/>
  <c r="G107" i="4" s="1"/>
  <c r="H100" i="3"/>
  <c r="F101" i="3"/>
  <c r="F108" i="4" s="1"/>
  <c r="G101" i="3"/>
  <c r="G108" i="4" s="1"/>
  <c r="H101" i="3"/>
  <c r="F102" i="3"/>
  <c r="F109" i="4" s="1"/>
  <c r="G102" i="3"/>
  <c r="G109" i="4" s="1"/>
  <c r="H102" i="3"/>
  <c r="F106" i="3"/>
  <c r="F114" i="4" s="1"/>
  <c r="G106" i="3"/>
  <c r="G114" i="4" s="1"/>
  <c r="H106" i="3"/>
  <c r="F107" i="3"/>
  <c r="F115" i="4" s="1"/>
  <c r="G107" i="3"/>
  <c r="G115" i="4" s="1"/>
  <c r="H107" i="3"/>
  <c r="F108" i="3"/>
  <c r="F116" i="4" s="1"/>
  <c r="G108" i="3"/>
  <c r="G116" i="4" s="1"/>
  <c r="H108" i="3"/>
  <c r="F109" i="3"/>
  <c r="F117" i="4" s="1"/>
  <c r="G109" i="3"/>
  <c r="G117" i="4" s="1"/>
  <c r="H109" i="3"/>
  <c r="F110" i="3"/>
  <c r="F118" i="4" s="1"/>
  <c r="G110" i="3"/>
  <c r="G118" i="4" s="1"/>
  <c r="H110" i="3"/>
  <c r="F111" i="3"/>
  <c r="F119" i="4" s="1"/>
  <c r="G111" i="3"/>
  <c r="G119" i="4" s="1"/>
  <c r="H111" i="3"/>
  <c r="F112" i="3"/>
  <c r="F120" i="4" s="1"/>
  <c r="G112" i="3"/>
  <c r="G120" i="4" s="1"/>
  <c r="H112" i="3"/>
  <c r="F113" i="3"/>
  <c r="F121" i="4" s="1"/>
  <c r="G113" i="3"/>
  <c r="G121" i="4" s="1"/>
  <c r="H113" i="3"/>
  <c r="F114" i="3"/>
  <c r="F122" i="4" s="1"/>
  <c r="G114" i="3"/>
  <c r="G122" i="4" s="1"/>
  <c r="H114" i="3"/>
  <c r="F115" i="3"/>
  <c r="F123" i="4" s="1"/>
  <c r="G115" i="3"/>
  <c r="G123" i="4" s="1"/>
  <c r="H115" i="3"/>
  <c r="F119" i="3"/>
  <c r="F128" i="4" s="1"/>
  <c r="G119" i="3"/>
  <c r="G128" i="4" s="1"/>
  <c r="H119" i="3"/>
  <c r="F120" i="3"/>
  <c r="F129" i="4" s="1"/>
  <c r="G120" i="3"/>
  <c r="G129" i="4" s="1"/>
  <c r="H120" i="3"/>
  <c r="F121" i="3"/>
  <c r="F130" i="4" s="1"/>
  <c r="G121" i="3"/>
  <c r="G130" i="4" s="1"/>
  <c r="H121" i="3"/>
  <c r="F122" i="3"/>
  <c r="F131" i="4" s="1"/>
  <c r="G122" i="3"/>
  <c r="G131" i="4" s="1"/>
  <c r="H122" i="3"/>
  <c r="F123" i="3"/>
  <c r="F132" i="4" s="1"/>
  <c r="G123" i="3"/>
  <c r="G132" i="4" s="1"/>
  <c r="H123" i="3"/>
  <c r="F124" i="3"/>
  <c r="F133" i="4" s="1"/>
  <c r="G124" i="3"/>
  <c r="G133" i="4" s="1"/>
  <c r="H124" i="3"/>
  <c r="F125" i="3"/>
  <c r="F134" i="4" s="1"/>
  <c r="G125" i="3"/>
  <c r="G134" i="4" s="1"/>
  <c r="H125" i="3"/>
  <c r="F126" i="3"/>
  <c r="F135" i="4" s="1"/>
  <c r="G126" i="3"/>
  <c r="G135" i="4" s="1"/>
  <c r="H126" i="3"/>
  <c r="F127" i="3"/>
  <c r="F136" i="4" s="1"/>
  <c r="G127" i="3"/>
  <c r="G136" i="4" s="1"/>
  <c r="H127" i="3"/>
  <c r="F128" i="3"/>
  <c r="F137" i="4" s="1"/>
  <c r="G128" i="3"/>
  <c r="G137" i="4" s="1"/>
  <c r="H128" i="3"/>
  <c r="F132" i="3"/>
  <c r="F142" i="4" s="1"/>
  <c r="G132" i="3"/>
  <c r="G142" i="4" s="1"/>
  <c r="H132" i="3"/>
  <c r="F133" i="3"/>
  <c r="F143" i="4" s="1"/>
  <c r="G133" i="3"/>
  <c r="G143" i="4" s="1"/>
  <c r="H133" i="3"/>
  <c r="F134" i="3"/>
  <c r="F144" i="4" s="1"/>
  <c r="G134" i="3"/>
  <c r="G144" i="4" s="1"/>
  <c r="H134" i="3"/>
  <c r="F135" i="3"/>
  <c r="F145" i="4" s="1"/>
  <c r="G135" i="3"/>
  <c r="G145" i="4" s="1"/>
  <c r="H135" i="3"/>
  <c r="F136" i="3"/>
  <c r="F146" i="4" s="1"/>
  <c r="G136" i="3"/>
  <c r="G146" i="4" s="1"/>
  <c r="H136" i="3"/>
  <c r="F137" i="3"/>
  <c r="F147" i="4" s="1"/>
  <c r="G137" i="3"/>
  <c r="G147" i="4" s="1"/>
  <c r="H137" i="3"/>
  <c r="F138" i="3"/>
  <c r="F148" i="4" s="1"/>
  <c r="G138" i="3"/>
  <c r="G148" i="4" s="1"/>
  <c r="H138" i="3"/>
  <c r="F139" i="3"/>
  <c r="F149" i="4" s="1"/>
  <c r="G139" i="3"/>
  <c r="G149" i="4" s="1"/>
  <c r="H139" i="3"/>
  <c r="F140" i="3"/>
  <c r="F150" i="4" s="1"/>
  <c r="G140" i="3"/>
  <c r="G150" i="4" s="1"/>
  <c r="H140" i="3"/>
  <c r="F141" i="3"/>
  <c r="F151" i="4" s="1"/>
  <c r="G141" i="3"/>
  <c r="G151" i="4" s="1"/>
  <c r="H141" i="3"/>
  <c r="F145" i="3"/>
  <c r="F156" i="4" s="1"/>
  <c r="G145" i="3"/>
  <c r="G156" i="4" s="1"/>
  <c r="H145" i="3"/>
  <c r="F146" i="3"/>
  <c r="F157" i="4" s="1"/>
  <c r="G146" i="3"/>
  <c r="G157" i="4" s="1"/>
  <c r="H146" i="3"/>
  <c r="F147" i="3"/>
  <c r="F158" i="4" s="1"/>
  <c r="G147" i="3"/>
  <c r="G158" i="4" s="1"/>
  <c r="H147" i="3"/>
  <c r="F148" i="3"/>
  <c r="F159" i="4" s="1"/>
  <c r="G148" i="3"/>
  <c r="G159" i="4" s="1"/>
  <c r="H148" i="3"/>
  <c r="F149" i="3"/>
  <c r="F160" i="4" s="1"/>
  <c r="G149" i="3"/>
  <c r="G160" i="4" s="1"/>
  <c r="H149" i="3"/>
  <c r="F150" i="3"/>
  <c r="F161" i="4" s="1"/>
  <c r="G150" i="3"/>
  <c r="G161" i="4" s="1"/>
  <c r="H150" i="3"/>
  <c r="F151" i="3"/>
  <c r="F162" i="4" s="1"/>
  <c r="G151" i="3"/>
  <c r="G162" i="4" s="1"/>
  <c r="H151" i="3"/>
  <c r="F152" i="3"/>
  <c r="F163" i="4" s="1"/>
  <c r="G152" i="3"/>
  <c r="G163" i="4" s="1"/>
  <c r="H152" i="3"/>
  <c r="F153" i="3"/>
  <c r="F164" i="4" s="1"/>
  <c r="G153" i="3"/>
  <c r="G164" i="4" s="1"/>
  <c r="H153" i="3"/>
  <c r="F154" i="3"/>
  <c r="F165" i="4" s="1"/>
  <c r="G154" i="3"/>
  <c r="G165" i="4" s="1"/>
  <c r="H154" i="3"/>
  <c r="F166" i="3"/>
  <c r="F179" i="4" s="1"/>
  <c r="G166" i="3"/>
  <c r="G179" i="4" s="1"/>
  <c r="H166" i="3"/>
  <c r="F167" i="3"/>
  <c r="F180" i="4" s="1"/>
  <c r="G167" i="3"/>
  <c r="G180" i="4" s="1"/>
  <c r="H167" i="3"/>
  <c r="F168" i="3"/>
  <c r="F181" i="4" s="1"/>
  <c r="G168" i="3"/>
  <c r="G181" i="4" s="1"/>
  <c r="H168" i="3"/>
  <c r="F169" i="3"/>
  <c r="F182" i="4" s="1"/>
  <c r="G169" i="3"/>
  <c r="G182" i="4" s="1"/>
  <c r="H169" i="3"/>
  <c r="F170" i="3"/>
  <c r="F183" i="4" s="1"/>
  <c r="G170" i="3"/>
  <c r="G183" i="4" s="1"/>
  <c r="H170" i="3"/>
  <c r="F174" i="3"/>
  <c r="F188" i="4" s="1"/>
  <c r="G174" i="3"/>
  <c r="G188" i="4" s="1"/>
  <c r="H174" i="3"/>
  <c r="F175" i="3"/>
  <c r="F189" i="4" s="1"/>
  <c r="G175" i="3"/>
  <c r="G189" i="4" s="1"/>
  <c r="H175" i="3"/>
  <c r="F176" i="3"/>
  <c r="F190" i="4" s="1"/>
  <c r="G176" i="3"/>
  <c r="G190" i="4" s="1"/>
  <c r="H176" i="3"/>
  <c r="F177" i="3"/>
  <c r="F191" i="4" s="1"/>
  <c r="G177" i="3"/>
  <c r="G191" i="4" s="1"/>
  <c r="H177" i="3"/>
  <c r="F178" i="3"/>
  <c r="F192" i="4" s="1"/>
  <c r="G178" i="3"/>
  <c r="G192" i="4" s="1"/>
  <c r="H178" i="3"/>
  <c r="F182" i="3"/>
  <c r="F197" i="4" s="1"/>
  <c r="G182" i="3"/>
  <c r="G197" i="4" s="1"/>
  <c r="H182" i="3"/>
  <c r="F183" i="3"/>
  <c r="F198" i="4" s="1"/>
  <c r="G183" i="3"/>
  <c r="G198" i="4" s="1"/>
  <c r="H183" i="3"/>
  <c r="F184" i="3"/>
  <c r="F199" i="4" s="1"/>
  <c r="G184" i="3"/>
  <c r="G199" i="4" s="1"/>
  <c r="H184" i="3"/>
  <c r="F185" i="3"/>
  <c r="F200" i="4" s="1"/>
  <c r="G185" i="3"/>
  <c r="G200" i="4" s="1"/>
  <c r="H185" i="3"/>
  <c r="F186" i="3"/>
  <c r="F201" i="4" s="1"/>
  <c r="G186" i="3"/>
  <c r="G201" i="4" s="1"/>
  <c r="H186" i="3"/>
  <c r="F190" i="3"/>
  <c r="F206" i="4" s="1"/>
  <c r="G190" i="3"/>
  <c r="G206" i="4" s="1"/>
  <c r="H190" i="3"/>
  <c r="F191" i="3"/>
  <c r="F207" i="4" s="1"/>
  <c r="G191" i="3"/>
  <c r="G207" i="4" s="1"/>
  <c r="H191" i="3"/>
  <c r="F192" i="3"/>
  <c r="F208" i="4" s="1"/>
  <c r="G192" i="3"/>
  <c r="G208" i="4" s="1"/>
  <c r="H192" i="3"/>
  <c r="F193" i="3"/>
  <c r="F209" i="4" s="1"/>
  <c r="G193" i="3"/>
  <c r="G209" i="4" s="1"/>
  <c r="H193" i="3"/>
  <c r="F194" i="3"/>
  <c r="F210" i="4" s="1"/>
  <c r="G194" i="3"/>
  <c r="G210" i="4" s="1"/>
  <c r="H194" i="3"/>
  <c r="F198" i="3"/>
  <c r="F215" i="4" s="1"/>
  <c r="G198" i="3"/>
  <c r="G215" i="4" s="1"/>
  <c r="H198" i="3"/>
  <c r="F199" i="3"/>
  <c r="F216" i="4" s="1"/>
  <c r="G199" i="3"/>
  <c r="G216" i="4" s="1"/>
  <c r="H199" i="3"/>
  <c r="F200" i="3"/>
  <c r="F217" i="4" s="1"/>
  <c r="G200" i="3"/>
  <c r="G217" i="4" s="1"/>
  <c r="H200" i="3"/>
  <c r="F201" i="3"/>
  <c r="F218" i="4" s="1"/>
  <c r="G201" i="3"/>
  <c r="G218" i="4" s="1"/>
  <c r="H201" i="3"/>
  <c r="F202" i="3"/>
  <c r="F219" i="4" s="1"/>
  <c r="G202" i="3"/>
  <c r="G219" i="4" s="1"/>
  <c r="H202" i="3"/>
  <c r="F206" i="3"/>
  <c r="F224" i="4" s="1"/>
  <c r="G206" i="3"/>
  <c r="G224" i="4" s="1"/>
  <c r="H206" i="3"/>
  <c r="F207" i="3"/>
  <c r="F225" i="4" s="1"/>
  <c r="G207" i="3"/>
  <c r="G225" i="4" s="1"/>
  <c r="H207" i="3"/>
  <c r="F208" i="3"/>
  <c r="F226" i="4" s="1"/>
  <c r="G208" i="3"/>
  <c r="G226" i="4" s="1"/>
  <c r="H208" i="3"/>
  <c r="F209" i="3"/>
  <c r="F227" i="4" s="1"/>
  <c r="G209" i="3"/>
  <c r="G227" i="4" s="1"/>
  <c r="H209" i="3"/>
  <c r="F210" i="3"/>
  <c r="F228" i="4" s="1"/>
  <c r="G210" i="3"/>
  <c r="G228" i="4" s="1"/>
  <c r="H210" i="3"/>
  <c r="F214" i="3"/>
  <c r="F233" i="4" s="1"/>
  <c r="G214" i="3"/>
  <c r="G233" i="4" s="1"/>
  <c r="H214" i="3"/>
  <c r="F215" i="3"/>
  <c r="F234" i="4" s="1"/>
  <c r="G215" i="3"/>
  <c r="G234" i="4" s="1"/>
  <c r="H215" i="3"/>
  <c r="F216" i="3"/>
  <c r="F235" i="4" s="1"/>
  <c r="G216" i="3"/>
  <c r="G235" i="4" s="1"/>
  <c r="H216" i="3"/>
  <c r="F217" i="3"/>
  <c r="F236" i="4" s="1"/>
  <c r="G217" i="3"/>
  <c r="G236" i="4" s="1"/>
  <c r="H217" i="3"/>
  <c r="F218" i="3"/>
  <c r="F237" i="4" s="1"/>
  <c r="G218" i="3"/>
  <c r="G237" i="4" s="1"/>
  <c r="H218" i="3"/>
  <c r="F222" i="3"/>
  <c r="F242" i="4" s="1"/>
  <c r="G222" i="3"/>
  <c r="G242" i="4" s="1"/>
  <c r="H222" i="3"/>
  <c r="F223" i="3"/>
  <c r="F243" i="4" s="1"/>
  <c r="G223" i="3"/>
  <c r="G243" i="4" s="1"/>
  <c r="H223" i="3"/>
  <c r="F224" i="3"/>
  <c r="F244" i="4" s="1"/>
  <c r="G224" i="3"/>
  <c r="G244" i="4" s="1"/>
  <c r="H224" i="3"/>
  <c r="F225" i="3"/>
  <c r="F245" i="4" s="1"/>
  <c r="G225" i="3"/>
  <c r="G245" i="4" s="1"/>
  <c r="H225" i="3"/>
  <c r="F226" i="3"/>
  <c r="F246" i="4" s="1"/>
  <c r="G226" i="3"/>
  <c r="G246" i="4" s="1"/>
  <c r="H226" i="3"/>
  <c r="F230" i="3"/>
  <c r="F251" i="4" s="1"/>
  <c r="G230" i="3"/>
  <c r="G251" i="4" s="1"/>
  <c r="H230" i="3"/>
  <c r="H241" i="3" s="1"/>
  <c r="F252" i="4"/>
  <c r="G252" i="4"/>
  <c r="F253" i="4"/>
  <c r="G253" i="4"/>
  <c r="F254" i="4"/>
  <c r="G254" i="4"/>
  <c r="F255" i="4"/>
  <c r="G255" i="4"/>
  <c r="F256" i="4"/>
  <c r="G256" i="4"/>
  <c r="F257" i="4"/>
  <c r="G257" i="4"/>
  <c r="F258" i="4"/>
  <c r="G258" i="4"/>
  <c r="F259" i="4"/>
  <c r="G259" i="4"/>
  <c r="F260" i="4"/>
  <c r="G260" i="4"/>
  <c r="F243" i="3"/>
  <c r="F265" i="4" s="1"/>
  <c r="G243" i="3"/>
  <c r="G265" i="4" s="1"/>
  <c r="H243" i="3"/>
  <c r="F244" i="3"/>
  <c r="F266" i="4" s="1"/>
  <c r="G244" i="3"/>
  <c r="G266" i="4" s="1"/>
  <c r="H244" i="3"/>
  <c r="F245" i="3"/>
  <c r="F267" i="4" s="1"/>
  <c r="G245" i="3"/>
  <c r="G267" i="4" s="1"/>
  <c r="H245" i="3"/>
  <c r="F246" i="3"/>
  <c r="F268" i="4" s="1"/>
  <c r="G246" i="3"/>
  <c r="G268" i="4" s="1"/>
  <c r="H246" i="3"/>
  <c r="F247" i="3"/>
  <c r="F269" i="4" s="1"/>
  <c r="G247" i="3"/>
  <c r="G269" i="4" s="1"/>
  <c r="H247" i="3"/>
  <c r="F248" i="3"/>
  <c r="F270" i="4" s="1"/>
  <c r="G248" i="3"/>
  <c r="G270" i="4" s="1"/>
  <c r="H248" i="3"/>
  <c r="F249" i="3"/>
  <c r="F271" i="4" s="1"/>
  <c r="G249" i="3"/>
  <c r="G271" i="4" s="1"/>
  <c r="H249" i="3"/>
  <c r="F250" i="3"/>
  <c r="F272" i="4" s="1"/>
  <c r="G250" i="3"/>
  <c r="G272" i="4" s="1"/>
  <c r="H250" i="3"/>
  <c r="F251" i="3"/>
  <c r="F273" i="4" s="1"/>
  <c r="G251" i="3"/>
  <c r="G273" i="4" s="1"/>
  <c r="H251" i="3"/>
  <c r="F252" i="3"/>
  <c r="F274" i="4" s="1"/>
  <c r="G252" i="3"/>
  <c r="G274" i="4" s="1"/>
  <c r="H252" i="3"/>
  <c r="F37" i="4"/>
  <c r="F47" i="4"/>
  <c r="F63" i="4"/>
  <c r="G66" i="4"/>
  <c r="H23" i="4"/>
  <c r="H24" i="4"/>
  <c r="H25" i="4"/>
  <c r="H26" i="4"/>
  <c r="H27" i="4"/>
  <c r="H28" i="4"/>
  <c r="H29" i="4"/>
  <c r="H30" i="4"/>
  <c r="H31" i="4"/>
  <c r="H36" i="4"/>
  <c r="H37" i="4"/>
  <c r="H38" i="4"/>
  <c r="H39" i="4"/>
  <c r="H40" i="4"/>
  <c r="H45" i="4"/>
  <c r="H46" i="4"/>
  <c r="H47" i="4"/>
  <c r="H48" i="4"/>
  <c r="H49" i="4"/>
  <c r="H54" i="4"/>
  <c r="H55" i="4"/>
  <c r="H56" i="4"/>
  <c r="H57" i="4"/>
  <c r="H58" i="4"/>
  <c r="H63" i="4"/>
  <c r="H64" i="4"/>
  <c r="H65" i="4"/>
  <c r="H66" i="4"/>
  <c r="H67" i="4"/>
  <c r="H72" i="4"/>
  <c r="H84" i="4" s="1"/>
  <c r="H86" i="4"/>
  <c r="H87" i="4"/>
  <c r="H88" i="4"/>
  <c r="H89" i="4"/>
  <c r="H90" i="4"/>
  <c r="H91" i="4"/>
  <c r="H92" i="4"/>
  <c r="H93" i="4"/>
  <c r="H94" i="4"/>
  <c r="H95" i="4"/>
  <c r="H100" i="4"/>
  <c r="H101" i="4"/>
  <c r="H102" i="4"/>
  <c r="H103" i="4"/>
  <c r="H104" i="4"/>
  <c r="H105" i="4"/>
  <c r="H106" i="4"/>
  <c r="H107" i="4"/>
  <c r="H108" i="4"/>
  <c r="H109" i="4"/>
  <c r="H114" i="4"/>
  <c r="H115" i="4"/>
  <c r="H116" i="4"/>
  <c r="H117" i="4"/>
  <c r="H118" i="4"/>
  <c r="H119" i="4"/>
  <c r="H120" i="4"/>
  <c r="H121" i="4"/>
  <c r="H122" i="4"/>
  <c r="H123" i="4"/>
  <c r="H128" i="4"/>
  <c r="H129" i="4"/>
  <c r="H130" i="4"/>
  <c r="H131" i="4"/>
  <c r="H132" i="4"/>
  <c r="H133" i="4"/>
  <c r="H134" i="4"/>
  <c r="H135" i="4"/>
  <c r="H136" i="4"/>
  <c r="H137" i="4"/>
  <c r="H142" i="4"/>
  <c r="H143" i="4"/>
  <c r="H144" i="4"/>
  <c r="H145" i="4"/>
  <c r="H146" i="4"/>
  <c r="H147" i="4"/>
  <c r="H148" i="4"/>
  <c r="H149" i="4"/>
  <c r="H150" i="4"/>
  <c r="H151" i="4"/>
  <c r="H156" i="4"/>
  <c r="H157" i="4"/>
  <c r="H158" i="4"/>
  <c r="H159" i="4"/>
  <c r="H160" i="4"/>
  <c r="H161" i="4"/>
  <c r="H162" i="4"/>
  <c r="H163" i="4"/>
  <c r="H164" i="4"/>
  <c r="H165" i="4"/>
  <c r="H179" i="4"/>
  <c r="H180" i="4"/>
  <c r="H181" i="4"/>
  <c r="H182" i="4"/>
  <c r="H183" i="4"/>
  <c r="H188" i="4"/>
  <c r="H189" i="4"/>
  <c r="H190" i="4"/>
  <c r="H191" i="4"/>
  <c r="H192" i="4"/>
  <c r="H197" i="4"/>
  <c r="H198" i="4"/>
  <c r="H199" i="4"/>
  <c r="H200" i="4"/>
  <c r="H201" i="4"/>
  <c r="H206" i="4"/>
  <c r="H207" i="4"/>
  <c r="H208" i="4"/>
  <c r="H209" i="4"/>
  <c r="H210" i="4"/>
  <c r="H215" i="4"/>
  <c r="H216" i="4"/>
  <c r="H217" i="4"/>
  <c r="H218" i="4"/>
  <c r="H219" i="4"/>
  <c r="H224" i="4"/>
  <c r="H225" i="4"/>
  <c r="H226" i="4"/>
  <c r="H227" i="4"/>
  <c r="H228" i="4"/>
  <c r="H233" i="4"/>
  <c r="H234" i="4"/>
  <c r="H235" i="4"/>
  <c r="H236" i="4"/>
  <c r="H237" i="4"/>
  <c r="H242" i="4"/>
  <c r="H243" i="4"/>
  <c r="H244" i="4"/>
  <c r="H245" i="4"/>
  <c r="H246" i="4"/>
  <c r="H251" i="4"/>
  <c r="H252" i="4"/>
  <c r="H253" i="4"/>
  <c r="H254" i="4"/>
  <c r="H255" i="4"/>
  <c r="H256" i="4"/>
  <c r="H257" i="4"/>
  <c r="H258" i="4"/>
  <c r="H259" i="4"/>
  <c r="H260" i="4"/>
  <c r="H265" i="4"/>
  <c r="H266" i="4"/>
  <c r="H267" i="4"/>
  <c r="H268" i="4"/>
  <c r="H269" i="4"/>
  <c r="H270" i="4"/>
  <c r="H271" i="4"/>
  <c r="H272" i="4"/>
  <c r="H273" i="4"/>
  <c r="H274" i="4"/>
  <c r="H22" i="4"/>
  <c r="E23" i="4"/>
  <c r="E24" i="4"/>
  <c r="E25" i="4"/>
  <c r="E26" i="4"/>
  <c r="E27" i="4"/>
  <c r="E28" i="4"/>
  <c r="E29" i="4"/>
  <c r="E30" i="4"/>
  <c r="E31" i="4"/>
  <c r="E35" i="3"/>
  <c r="E36" i="4" s="1"/>
  <c r="E36" i="3"/>
  <c r="E37" i="4" s="1"/>
  <c r="E37" i="3"/>
  <c r="E38" i="4" s="1"/>
  <c r="E38" i="3"/>
  <c r="E39" i="4" s="1"/>
  <c r="E39" i="3"/>
  <c r="E40" i="4" s="1"/>
  <c r="E43" i="3"/>
  <c r="E45" i="4" s="1"/>
  <c r="E44" i="3"/>
  <c r="E46" i="4" s="1"/>
  <c r="E45" i="3"/>
  <c r="E47" i="4" s="1"/>
  <c r="E46" i="3"/>
  <c r="E48" i="4" s="1"/>
  <c r="E47" i="3"/>
  <c r="E49" i="4" s="1"/>
  <c r="E51" i="3"/>
  <c r="E54" i="4" s="1"/>
  <c r="E52" i="3"/>
  <c r="E55" i="4" s="1"/>
  <c r="E53" i="3"/>
  <c r="E56" i="4" s="1"/>
  <c r="E54" i="3"/>
  <c r="E57" i="4" s="1"/>
  <c r="E55" i="3"/>
  <c r="E58" i="4" s="1"/>
  <c r="E63" i="4"/>
  <c r="E64" i="4"/>
  <c r="E65" i="4"/>
  <c r="E66" i="4"/>
  <c r="E67" i="4"/>
  <c r="E67" i="3"/>
  <c r="E72" i="4" s="1"/>
  <c r="E68" i="3"/>
  <c r="E73" i="4" s="1"/>
  <c r="E69" i="3"/>
  <c r="E74" i="4" s="1"/>
  <c r="E71" i="3"/>
  <c r="E76" i="4" s="1"/>
  <c r="E72" i="3"/>
  <c r="E77" i="4" s="1"/>
  <c r="E73" i="3"/>
  <c r="E78" i="4" s="1"/>
  <c r="E80" i="3"/>
  <c r="E86" i="4" s="1"/>
  <c r="E81" i="3"/>
  <c r="E87" i="4" s="1"/>
  <c r="E82" i="3"/>
  <c r="E88" i="4" s="1"/>
  <c r="E83" i="3"/>
  <c r="E89" i="4" s="1"/>
  <c r="E84" i="3"/>
  <c r="E90" i="4" s="1"/>
  <c r="E85" i="3"/>
  <c r="E91" i="4" s="1"/>
  <c r="E86" i="3"/>
  <c r="E92" i="4" s="1"/>
  <c r="E87" i="3"/>
  <c r="E93" i="4" s="1"/>
  <c r="E88" i="3"/>
  <c r="E94" i="4" s="1"/>
  <c r="E89" i="3"/>
  <c r="E95" i="4" s="1"/>
  <c r="E93" i="3"/>
  <c r="E100" i="4" s="1"/>
  <c r="E94" i="3"/>
  <c r="E101" i="4" s="1"/>
  <c r="E95" i="3"/>
  <c r="E102" i="4" s="1"/>
  <c r="E96" i="3"/>
  <c r="E103" i="4" s="1"/>
  <c r="E97" i="3"/>
  <c r="E104" i="4" s="1"/>
  <c r="E98" i="3"/>
  <c r="E105" i="4" s="1"/>
  <c r="E99" i="3"/>
  <c r="E106" i="4" s="1"/>
  <c r="E100" i="3"/>
  <c r="E107" i="4" s="1"/>
  <c r="E101" i="3"/>
  <c r="E108" i="4" s="1"/>
  <c r="E102" i="3"/>
  <c r="E109" i="4" s="1"/>
  <c r="E106" i="3"/>
  <c r="E114" i="4" s="1"/>
  <c r="E107" i="3"/>
  <c r="E115" i="4" s="1"/>
  <c r="E108" i="3"/>
  <c r="E116" i="4" s="1"/>
  <c r="E109" i="3"/>
  <c r="E117" i="4" s="1"/>
  <c r="E110" i="3"/>
  <c r="E118" i="4" s="1"/>
  <c r="E111" i="3"/>
  <c r="E119" i="4" s="1"/>
  <c r="E112" i="3"/>
  <c r="E120" i="4" s="1"/>
  <c r="E113" i="3"/>
  <c r="E121" i="4" s="1"/>
  <c r="E114" i="3"/>
  <c r="E122" i="4" s="1"/>
  <c r="E115" i="3"/>
  <c r="E123" i="4" s="1"/>
  <c r="E119" i="3"/>
  <c r="E128" i="4" s="1"/>
  <c r="E120" i="3"/>
  <c r="E129" i="4" s="1"/>
  <c r="E121" i="3"/>
  <c r="E130" i="4" s="1"/>
  <c r="E131" i="4"/>
  <c r="E132" i="4"/>
  <c r="E133" i="4"/>
  <c r="E125" i="3"/>
  <c r="E134" i="4" s="1"/>
  <c r="E126" i="3"/>
  <c r="E135" i="4" s="1"/>
  <c r="E127" i="3"/>
  <c r="E136" i="4" s="1"/>
  <c r="E128" i="3"/>
  <c r="E137" i="4" s="1"/>
  <c r="E132" i="3"/>
  <c r="E142" i="4" s="1"/>
  <c r="E133" i="3"/>
  <c r="E143" i="4" s="1"/>
  <c r="E134" i="3"/>
  <c r="E144" i="4" s="1"/>
  <c r="E135" i="3"/>
  <c r="E145" i="4" s="1"/>
  <c r="E136" i="3"/>
  <c r="E146" i="4" s="1"/>
  <c r="E137" i="3"/>
  <c r="E147" i="4" s="1"/>
  <c r="E138" i="3"/>
  <c r="E148" i="4" s="1"/>
  <c r="E139" i="3"/>
  <c r="E149" i="4" s="1"/>
  <c r="E140" i="3"/>
  <c r="E150" i="4" s="1"/>
  <c r="E141" i="3"/>
  <c r="E151" i="4" s="1"/>
  <c r="E145" i="3"/>
  <c r="E156" i="4" s="1"/>
  <c r="E146" i="3"/>
  <c r="E157" i="4" s="1"/>
  <c r="E147" i="3"/>
  <c r="E158" i="4" s="1"/>
  <c r="E148" i="3"/>
  <c r="E159" i="4" s="1"/>
  <c r="E149" i="3"/>
  <c r="E160" i="4" s="1"/>
  <c r="E150" i="3"/>
  <c r="E161" i="4" s="1"/>
  <c r="E151" i="3"/>
  <c r="E162" i="4" s="1"/>
  <c r="E152" i="3"/>
  <c r="E163" i="4" s="1"/>
  <c r="E153" i="3"/>
  <c r="E164" i="4" s="1"/>
  <c r="E154" i="3"/>
  <c r="E165" i="4" s="1"/>
  <c r="E166" i="3"/>
  <c r="E179" i="4" s="1"/>
  <c r="E167" i="3"/>
  <c r="E180" i="4" s="1"/>
  <c r="E168" i="3"/>
  <c r="E181" i="4" s="1"/>
  <c r="E169" i="3"/>
  <c r="E182" i="4" s="1"/>
  <c r="E170" i="3"/>
  <c r="E183" i="4" s="1"/>
  <c r="E174" i="3"/>
  <c r="E188" i="4" s="1"/>
  <c r="E175" i="3"/>
  <c r="E189" i="4" s="1"/>
  <c r="E176" i="3"/>
  <c r="E190" i="4" s="1"/>
  <c r="E177" i="3"/>
  <c r="E191" i="4" s="1"/>
  <c r="E178" i="3"/>
  <c r="E192" i="4" s="1"/>
  <c r="E182" i="3"/>
  <c r="E197" i="4" s="1"/>
  <c r="E183" i="3"/>
  <c r="E198" i="4" s="1"/>
  <c r="E184" i="3"/>
  <c r="E199" i="4" s="1"/>
  <c r="E185" i="3"/>
  <c r="E200" i="4" s="1"/>
  <c r="E186" i="3"/>
  <c r="E201" i="4" s="1"/>
  <c r="E190" i="3"/>
  <c r="E206" i="4" s="1"/>
  <c r="E191" i="3"/>
  <c r="E207" i="4" s="1"/>
  <c r="E192" i="3"/>
  <c r="E208" i="4" s="1"/>
  <c r="E193" i="3"/>
  <c r="E209" i="4" s="1"/>
  <c r="E194" i="3"/>
  <c r="E210" i="4" s="1"/>
  <c r="E198" i="3"/>
  <c r="E215" i="4" s="1"/>
  <c r="E199" i="3"/>
  <c r="E216" i="4" s="1"/>
  <c r="E200" i="3"/>
  <c r="E217" i="4" s="1"/>
  <c r="E201" i="3"/>
  <c r="E218" i="4" s="1"/>
  <c r="E202" i="3"/>
  <c r="E219" i="4" s="1"/>
  <c r="E206" i="3"/>
  <c r="E224" i="4" s="1"/>
  <c r="E207" i="3"/>
  <c r="E225" i="4" s="1"/>
  <c r="E208" i="3"/>
  <c r="E226" i="4" s="1"/>
  <c r="E209" i="3"/>
  <c r="E227" i="4" s="1"/>
  <c r="E210" i="3"/>
  <c r="E228" i="4" s="1"/>
  <c r="E214" i="3"/>
  <c r="E233" i="4" s="1"/>
  <c r="E215" i="3"/>
  <c r="E234" i="4" s="1"/>
  <c r="E216" i="3"/>
  <c r="E235" i="4" s="1"/>
  <c r="E217" i="3"/>
  <c r="E236" i="4" s="1"/>
  <c r="E218" i="3"/>
  <c r="E237" i="4" s="1"/>
  <c r="E222" i="3"/>
  <c r="E242" i="4" s="1"/>
  <c r="E223" i="3"/>
  <c r="E243" i="4" s="1"/>
  <c r="E224" i="3"/>
  <c r="E244" i="4" s="1"/>
  <c r="E225" i="3"/>
  <c r="E245" i="4" s="1"/>
  <c r="E226" i="3"/>
  <c r="E246" i="4" s="1"/>
  <c r="E230" i="3"/>
  <c r="E251" i="4" s="1"/>
  <c r="E252" i="4"/>
  <c r="E253" i="4"/>
  <c r="E254" i="4"/>
  <c r="E255" i="4"/>
  <c r="E256" i="4"/>
  <c r="E257" i="4"/>
  <c r="E258" i="4"/>
  <c r="E259" i="4"/>
  <c r="E260" i="4"/>
  <c r="E243" i="3"/>
  <c r="E265" i="4" s="1"/>
  <c r="E244" i="3"/>
  <c r="E266" i="4" s="1"/>
  <c r="E245" i="3"/>
  <c r="E267" i="4" s="1"/>
  <c r="E246" i="3"/>
  <c r="E268" i="4" s="1"/>
  <c r="E247" i="3"/>
  <c r="E269" i="4" s="1"/>
  <c r="E248" i="3"/>
  <c r="E270" i="4" s="1"/>
  <c r="E249" i="3"/>
  <c r="E271" i="4" s="1"/>
  <c r="E250" i="3"/>
  <c r="E272" i="4" s="1"/>
  <c r="E251" i="3"/>
  <c r="E273" i="4" s="1"/>
  <c r="E252" i="3"/>
  <c r="E274" i="4" s="1"/>
  <c r="E22" i="4"/>
  <c r="H213" i="4" l="1"/>
  <c r="H43" i="4"/>
  <c r="H222" i="4"/>
  <c r="H204" i="4"/>
  <c r="H186" i="4"/>
  <c r="H195" i="4"/>
  <c r="H70" i="4"/>
  <c r="H168" i="4"/>
  <c r="H154" i="4"/>
  <c r="H172" i="3"/>
  <c r="H117" i="3"/>
  <c r="H188" i="3"/>
  <c r="H220" i="3"/>
  <c r="H254" i="3"/>
  <c r="H228" i="3"/>
  <c r="H212" i="3"/>
  <c r="H204" i="3"/>
  <c r="H196" i="3"/>
  <c r="H180" i="3"/>
  <c r="H156" i="3"/>
  <c r="H143" i="3"/>
  <c r="H130" i="3"/>
  <c r="H104" i="3"/>
  <c r="H91" i="3"/>
  <c r="H78" i="3"/>
  <c r="H34" i="4"/>
  <c r="H52" i="4"/>
  <c r="H61" i="4"/>
  <c r="H98" i="4"/>
  <c r="H112" i="4"/>
  <c r="H126" i="4"/>
  <c r="H140" i="4"/>
  <c r="H231" i="4"/>
  <c r="H240" i="4"/>
  <c r="H249" i="4"/>
  <c r="H263" i="4"/>
  <c r="H277" i="4"/>
  <c r="H33" i="3"/>
  <c r="H41" i="3"/>
  <c r="H57" i="3"/>
  <c r="H4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Koch, Taylor</author>
  </authors>
  <commentList>
    <comment ref="D27" authorId="0" shapeId="0" xr:uid="{1A0879D5-105B-4989-970C-356952AB3659}">
      <text>
        <r>
          <rPr>
            <sz val="9"/>
            <color indexed="81"/>
            <rFont val="Tahoma"/>
            <family val="2"/>
          </rPr>
          <t>Applicants may find the city or township in the linked Census Bureau Geocoding Web site. Enter the site address (approximate if the address has not been established) and select "Get Results". Scroll to "County Subdivision". Copy the "Name" field here.
If the project site is in multiple cities or townships, use the city or township with most LIHTC units.</t>
        </r>
      </text>
    </comment>
  </commentList>
</comments>
</file>

<file path=xl/sharedStrings.xml><?xml version="1.0" encoding="utf-8"?>
<sst xmlns="http://schemas.openxmlformats.org/spreadsheetml/2006/main" count="519" uniqueCount="245">
  <si>
    <t>Instructions</t>
  </si>
  <si>
    <t>RUL</t>
  </si>
  <si>
    <t>Cost</t>
  </si>
  <si>
    <t>Priority</t>
  </si>
  <si>
    <t>CSI Division Description</t>
  </si>
  <si>
    <t>Description of Work</t>
  </si>
  <si>
    <t>Demolition of buildings, and the cleanup of contamination, soil, and buildings, etc.</t>
  </si>
  <si>
    <t>02 - Existing Conditions</t>
  </si>
  <si>
    <t>03 - Concrete</t>
  </si>
  <si>
    <t>04 - Masonry</t>
  </si>
  <si>
    <t>05 - Metals</t>
  </si>
  <si>
    <t>07 - Thermal and Moisture Protection</t>
  </si>
  <si>
    <t>09 - Finishes</t>
  </si>
  <si>
    <t>10 - Specialties</t>
  </si>
  <si>
    <t>11 - Equipment</t>
  </si>
  <si>
    <t>12 - Furnishings</t>
  </si>
  <si>
    <t>14 - Conveying Equipment</t>
  </si>
  <si>
    <t>21 - Fire Supression</t>
  </si>
  <si>
    <t>22 - Plumbing</t>
  </si>
  <si>
    <t>23 - Heating, Ventilating, and Air Conditioning (HVAC)</t>
  </si>
  <si>
    <t>26 - Electrical</t>
  </si>
  <si>
    <t>27 - Communications</t>
  </si>
  <si>
    <t>28 - Electronic Safety and Security</t>
  </si>
  <si>
    <t>31 - Earthwork</t>
  </si>
  <si>
    <t>32 - Exterior Improvements</t>
  </si>
  <si>
    <t>33 - Utilities</t>
  </si>
  <si>
    <t>Item</t>
  </si>
  <si>
    <t>06 - Wood, Plastics, and Composites</t>
  </si>
  <si>
    <t>Cost @ Final</t>
  </si>
  <si>
    <t>Cost @ Proposal</t>
  </si>
  <si>
    <t>Description of Work/Changes from Final</t>
  </si>
  <si>
    <t>Description of Work/Changes from Proposal</t>
  </si>
  <si>
    <t xml:space="preserve">Provide an answer for all sections, do not skip or leave blank any question. Use the "Not Applicable" (N/A) option if a question does not apply to your project. Use the following color-code to determine your response type: </t>
  </si>
  <si>
    <t>Unrestricted answer</t>
  </si>
  <si>
    <t>Drop-down or other restricted answer. Do not leave blank, select N/A.</t>
  </si>
  <si>
    <t>Formula, auto-populate, or other locked cell</t>
  </si>
  <si>
    <t>Formula, auto-populate, blank, or other unlocked cell where overriding the formula is allowable but very unlikely</t>
  </si>
  <si>
    <t>High</t>
  </si>
  <si>
    <t>1-5 Years</t>
  </si>
  <si>
    <t>Example</t>
  </si>
  <si>
    <t>N/A</t>
  </si>
  <si>
    <t>12 - Furnishings &amp; Casework</t>
  </si>
  <si>
    <t>26 - Electrical (building)</t>
  </si>
  <si>
    <t>Project Name</t>
  </si>
  <si>
    <t>Project Number</t>
  </si>
  <si>
    <t>Basic Project Information</t>
  </si>
  <si>
    <t>Project Narrative</t>
  </si>
  <si>
    <t>OHFA Project Number</t>
  </si>
  <si>
    <t>LIHTC Type</t>
  </si>
  <si>
    <t>List other OHFA sources</t>
  </si>
  <si>
    <t>Address</t>
  </si>
  <si>
    <t>City or Township</t>
  </si>
  <si>
    <t>Zip Code</t>
  </si>
  <si>
    <t>County</t>
  </si>
  <si>
    <t>Construction Type</t>
  </si>
  <si>
    <r>
      <t xml:space="preserve">Rehab Level </t>
    </r>
    <r>
      <rPr>
        <i/>
        <sz val="11"/>
        <rFont val="Arial"/>
        <family val="2"/>
      </rPr>
      <t>(if applicable)</t>
    </r>
  </si>
  <si>
    <t>Population Served</t>
  </si>
  <si>
    <t>Number of Buildings</t>
  </si>
  <si>
    <t>Project Architect*</t>
  </si>
  <si>
    <t>General Contractor</t>
  </si>
  <si>
    <t>Lead Developer</t>
  </si>
  <si>
    <t>* May use a Certified Engineer</t>
  </si>
  <si>
    <t>Instructions and Development Information</t>
  </si>
  <si>
    <t>Additional Comments</t>
  </si>
  <si>
    <t>Rough Carpentry</t>
  </si>
  <si>
    <t>Waterproofing</t>
  </si>
  <si>
    <t>Insulation</t>
  </si>
  <si>
    <t>Roofing</t>
  </si>
  <si>
    <t>Windows</t>
  </si>
  <si>
    <t>Fire Suppression</t>
  </si>
  <si>
    <t>Cabinets</t>
  </si>
  <si>
    <t>Countertops</t>
  </si>
  <si>
    <t>Décor &amp; Artwork</t>
  </si>
  <si>
    <t>Exterior doors &amp; entry systems, windows, and interior doors etc.</t>
  </si>
  <si>
    <t>Water supply &amp; waste piping, domestice water heating, and fixtures, etc.</t>
  </si>
  <si>
    <t xml:space="preserve">Centralized heating/cooling equipment, distribution, decentralized and split HVAC (dwelling &amp; common area), HVAC controls, exhaust and fans. </t>
  </si>
  <si>
    <t>Telecommunications equipment and integrated audio-video systems. Including data cables-network, wifi, coaxial, etc.</t>
  </si>
  <si>
    <t>Alarm/security/emergency systems and others. Including security cameras, emergency lights, intercoms, access control and related hardware, etc.</t>
  </si>
  <si>
    <t>Interior Slabs</t>
  </si>
  <si>
    <t>Masonry Restoration</t>
  </si>
  <si>
    <t>Interior Finish Carpentry</t>
  </si>
  <si>
    <t>Exterior Woodwork/Carpentry</t>
  </si>
  <si>
    <t>Gutters, Downspouts, Guards</t>
  </si>
  <si>
    <t>Storefront</t>
  </si>
  <si>
    <t>Unit Entry Doors</t>
  </si>
  <si>
    <t>Exterior Doors</t>
  </si>
  <si>
    <t>Unit Doors</t>
  </si>
  <si>
    <t>Closet Doors</t>
  </si>
  <si>
    <t>Utility Doors</t>
  </si>
  <si>
    <t>Tiling</t>
  </si>
  <si>
    <t>Common Area Flooring</t>
  </si>
  <si>
    <t>Unit Flooring</t>
  </si>
  <si>
    <t>Mailboxes/Postal Equipment</t>
  </si>
  <si>
    <t>Closet/storage Shelving</t>
  </si>
  <si>
    <t>Mirrors &amp; Medicine Cabinets</t>
  </si>
  <si>
    <t>Acoustical Ceiling</t>
  </si>
  <si>
    <t>Painting and Coating</t>
  </si>
  <si>
    <t>Wall Finishes</t>
  </si>
  <si>
    <t>Signage</t>
  </si>
  <si>
    <t>Toilet &amp; Bath Accessories</t>
  </si>
  <si>
    <t>Unit Refrigerators</t>
  </si>
  <si>
    <t>Unit Stoves/Ranges</t>
  </si>
  <si>
    <t xml:space="preserve">Window Treatments </t>
  </si>
  <si>
    <t>Fire Alarm</t>
  </si>
  <si>
    <t>Smoke Detection</t>
  </si>
  <si>
    <t>Water Heaters</t>
  </si>
  <si>
    <t>Domestic Water Piping</t>
  </si>
  <si>
    <t>Plumbing Fixtures</t>
  </si>
  <si>
    <t>Bath Exhaust Fans</t>
  </si>
  <si>
    <t>Kitchen Ventilation</t>
  </si>
  <si>
    <t>Exterior Lighting</t>
  </si>
  <si>
    <t>Building Wifi</t>
  </si>
  <si>
    <t>Data Cabling, Units</t>
  </si>
  <si>
    <t>Data Cabling, Common Areas</t>
  </si>
  <si>
    <t>Security Camera System</t>
  </si>
  <si>
    <t>Access Control</t>
  </si>
  <si>
    <t>Lobby Intercom</t>
  </si>
  <si>
    <t>Electrical Distribution</t>
  </si>
  <si>
    <t>Water Utilties</t>
  </si>
  <si>
    <t>Sanitary Sewer</t>
  </si>
  <si>
    <t>Gas Distribution Utilities</t>
  </si>
  <si>
    <t>Electric Utilities</t>
  </si>
  <si>
    <t>Radon Mitigation</t>
  </si>
  <si>
    <t>Site/Stormwater Drainage</t>
  </si>
  <si>
    <t>Landscaping</t>
  </si>
  <si>
    <t>Fences and Gates</t>
  </si>
  <si>
    <t>Walkways &amp; Sidewalks</t>
  </si>
  <si>
    <t>Site Furnishings</t>
  </si>
  <si>
    <t>Abatement/Remediation</t>
  </si>
  <si>
    <t>Division 02 — Existing Conditions</t>
  </si>
  <si>
    <t>Division 03 — Concrete</t>
  </si>
  <si>
    <t>Division 04 — Masonry</t>
  </si>
  <si>
    <t>Division 05 — Metals</t>
  </si>
  <si>
    <t>Division 06 — Wood, Plastics, and Composites</t>
  </si>
  <si>
    <t>Division 07 — Thermal and Moisture Protection</t>
  </si>
  <si>
    <t>Division 08 — Openings</t>
  </si>
  <si>
    <t>Division 09 — Finishes</t>
  </si>
  <si>
    <t>Division 10 — Specialties</t>
  </si>
  <si>
    <t>Division 11 — Equipment</t>
  </si>
  <si>
    <t>Division 12 — Furnishings</t>
  </si>
  <si>
    <t>Division 14 — Conveying Equipment</t>
  </si>
  <si>
    <t>Division 21 — Fire Suppression</t>
  </si>
  <si>
    <t>Division 22 — Plumbing</t>
  </si>
  <si>
    <t>Division 23 — Heating Ventilating and Air Conditioning</t>
  </si>
  <si>
    <t>Division 26 — Electrical</t>
  </si>
  <si>
    <t>Division 27 — Communications</t>
  </si>
  <si>
    <t>Division 28 — Electronic Safety and Security</t>
  </si>
  <si>
    <t>Division 31 — Earthwork</t>
  </si>
  <si>
    <t>Division 33 — Utilities</t>
  </si>
  <si>
    <t>Scope of Work by CSI Division</t>
  </si>
  <si>
    <t>33 - Utilities Subtotal:</t>
  </si>
  <si>
    <t>32 - Exterior Improvements Subtotal:</t>
  </si>
  <si>
    <t>31 - Earthwork Subtotal:</t>
  </si>
  <si>
    <t>28 - Electronic Safety and Security Subtotal:</t>
  </si>
  <si>
    <t>27 - Communications Subtotal:</t>
  </si>
  <si>
    <t>26 - Electrical (building) Subtotal:</t>
  </si>
  <si>
    <t>23 - Heating, Ventilating, and Air Conditioning (HVAC) Subtotal:</t>
  </si>
  <si>
    <t>22 - Plumbing Subtotal:</t>
  </si>
  <si>
    <t>21 - Fire Supression Subtotal:</t>
  </si>
  <si>
    <t>14 Conveying Equipment Subtotal:</t>
  </si>
  <si>
    <t>12 - Furnishings &amp; Casework Subtotal:</t>
  </si>
  <si>
    <t>11 - Equipment Subtotal:</t>
  </si>
  <si>
    <t>10 - Specialties Subtotal:</t>
  </si>
  <si>
    <t>09 - Finishes Subtotal:</t>
  </si>
  <si>
    <t>08 - Openings Subtotal:</t>
  </si>
  <si>
    <t>07 - Thermal and Moisture Protection Subtotal:</t>
  </si>
  <si>
    <t>06 - Wood, Plastics, and Composites Subtotal:</t>
  </si>
  <si>
    <t>05 - Metals Subtotal:</t>
  </si>
  <si>
    <t>04 - Masonry Subtotal:</t>
  </si>
  <si>
    <t>03 - Concrete Subtotal:</t>
  </si>
  <si>
    <t>02 - Existing Conditions Subtotal:</t>
  </si>
  <si>
    <t>01 - General Requirements Subtotal:</t>
  </si>
  <si>
    <t>Summary of SOW by CSI Division</t>
  </si>
  <si>
    <t>SOW at Proposal</t>
  </si>
  <si>
    <t xml:space="preserve">SoW at Final </t>
  </si>
  <si>
    <t>SOW at 8609</t>
  </si>
  <si>
    <t>Totals:</t>
  </si>
  <si>
    <t>SOW at Proposal Total:</t>
  </si>
  <si>
    <t>Division 13 — Special Construction</t>
  </si>
  <si>
    <t>13 - Special Construction</t>
  </si>
  <si>
    <t>Elevators, excalators, trash chutes etc.</t>
  </si>
  <si>
    <t>Demolition</t>
  </si>
  <si>
    <t>Includes site clearing, grading, radon systems, site clearing, excavation &amp; fill, etc.</t>
  </si>
  <si>
    <t>Includes maintenance and repair activities, concrete forming, reinforcing, pre-cast &amp; cast-in-place, building foundations, interior slabs, exterior slabs on grade etc.</t>
  </si>
  <si>
    <t>Concrete Foundation</t>
  </si>
  <si>
    <t>Including brick, stone, and concrete masonry units, framing, masonry restoration, face brick venners, masonry dumpster enclosures etc.</t>
  </si>
  <si>
    <t>Includes rough carpentry, interior finish carpentry, exterior woodwork, maintenance of wood/ plastics/composites, wood fencing, architectural woodwork, wood dumpster enclosures etc.</t>
  </si>
  <si>
    <t>Siding/Exterior Sheathing</t>
  </si>
  <si>
    <t>Flashing &amp; moisture protection, sloped roofs, low slope/flat roofs, roof drainage/trim/accessories, crawl spaces/envelop penetrations, insulation, facades/sidewall system/exterior sheathing etc.</t>
  </si>
  <si>
    <t>Drywall/Gypsum Board</t>
  </si>
  <si>
    <t>Interior finished walls, ceilings and floors including common areas and dwelling units. Gypsum board, painting, acoustical ceiling, resilient flooring, tile work, etc.</t>
  </si>
  <si>
    <t>Interior Furnishings</t>
  </si>
  <si>
    <t>Window treatements (e.g. blinds, etc.), art, casework, countertops, interior furnishings, exterior furnishings (e.g. bicycle racks/lockers, site seating), etc.</t>
  </si>
  <si>
    <t>Paving/curbing/parking, flatwork, landscaping, turf/grasses/seeding,  raised garden beds recreational surfaces (sport court, playgrounds), fences/gates, etc.</t>
  </si>
  <si>
    <t>Mailboxes &amp; postal equipment and storage accessories (includes closets, mirrors &amp; medicine cabinets, and bathroom accessories), etc.</t>
  </si>
  <si>
    <t>HVAC  Units &amp; Accessories</t>
  </si>
  <si>
    <t>Interior Lighting</t>
  </si>
  <si>
    <t>Safety Lighting</t>
  </si>
  <si>
    <t xml:space="preserve">Electric service &amp; metering, distribution, electrical lighting, fixtures, and controls etc. </t>
  </si>
  <si>
    <t>This workbook is intended to provide additional details on the scope of work for OHFA review and comparison at various stages of development and construction. It enables the OHFA Architecture Review Team to better track changes in the scope of work from application through closeout. OHFA understands that projects may encounter cost increases and other unforseen factors that may require a project to modify its scope of work at any point during the development and construction process, and this tool is intended to help document those modifications. 
Complete each tab based on the scope of work (SOW) at proposal application (when applicable), final application, and 8609 or HDAP closeout. The scope of work should be completed based on CSI Format Divisions and Section/subsections.</t>
  </si>
  <si>
    <t>13 - Special Construction Subtotal:</t>
  </si>
  <si>
    <t xml:space="preserve">Includes assembly for framing, structural steel, interior or exterior stairs, balcony/porch/canopy, foundation, handrails and guardrails, elevator pit and/or roof access ladders, metal bollards, dumpster area framing/gates etc. </t>
  </si>
  <si>
    <t>Mailboxes &amp; postal equipment and storage accessories (includes closet shelving, storage lockers, mirrors &amp; medicine cabinets, and bathroom accessories), etc.</t>
  </si>
  <si>
    <t>Appliances (E.g. refrigerator, range, microwave, compactors, dishwasher, washer/dryer, and ceiling fans), loading dock equipments, playground equipment, recreational equipment, etc.</t>
  </si>
  <si>
    <t>Common Area Appliances/Equipment</t>
  </si>
  <si>
    <t>Special structures, swimming pools, fountains etc.</t>
  </si>
  <si>
    <t>Sprinkler systems, fire pumps, fire pump controls, fire tanks, monitored fire panels, addressable detectors, etc.</t>
  </si>
  <si>
    <t>Site utilities - water, electric, gas, sewer, stormwater or trash including distrubition, supply lines, etc.</t>
  </si>
  <si>
    <t>26 - Electrical (Building)</t>
  </si>
  <si>
    <t>14 - Conveying Equipment Subtotal:</t>
  </si>
  <si>
    <t>21 - Fire Suppression Subtotal:</t>
  </si>
  <si>
    <t>23 - HVAC Subtotal:</t>
  </si>
  <si>
    <t>26 - Electrical Subtotal:</t>
  </si>
  <si>
    <t>Adminstrative requirements, quality requirements, temporary facilities and controls, execution and closeout requirements. Including building permits, tap fees &amp; impact fees</t>
  </si>
  <si>
    <t>Division 32 — Exterior Improvements</t>
  </si>
  <si>
    <t>Division 01 — General Requirements*</t>
  </si>
  <si>
    <t>SOW at Final Total:</t>
  </si>
  <si>
    <t>SOW at 8609 Total:</t>
  </si>
  <si>
    <t>Scope Item Added @Final</t>
  </si>
  <si>
    <t>New Scope Item @8609</t>
  </si>
  <si>
    <t>Construction Contingency</t>
  </si>
  <si>
    <t>Contractor Profit</t>
  </si>
  <si>
    <t>General Requirements (AHFA/Cost Cert)</t>
  </si>
  <si>
    <t>Contractor Overhead</t>
  </si>
  <si>
    <t>Updated Cost @ 8609</t>
  </si>
  <si>
    <t>Updated Cost @ Final</t>
  </si>
  <si>
    <t>Costs identified should include the total Hard Construction and Site costs in the budget of the Proposal AHFA, if the total is different please describe why in the comment box.</t>
  </si>
  <si>
    <r>
      <t xml:space="preserve">01 - General Requirements 
</t>
    </r>
    <r>
      <rPr>
        <i/>
        <sz val="9"/>
        <color theme="1"/>
        <rFont val="Calibri"/>
        <family val="2"/>
        <scheme val="minor"/>
      </rPr>
      <t>( This CSI Division is not the same as the figure on the AHFA/Cost Cert; however, General Requirements from the AHFA or Cost is included here)</t>
    </r>
  </si>
  <si>
    <t>* Division 01 - General Requirements is defined differently in OHFA's AHFAs and Cost Certifications from the CSI Divisions. Definition of CSI format should be used on the scope of work form; however, General Requirements from the AHFA or Cost is included in this Division.</t>
  </si>
  <si>
    <r>
      <t xml:space="preserve">01 - General Requirements
</t>
    </r>
    <r>
      <rPr>
        <i/>
        <sz val="9"/>
        <color theme="1"/>
        <rFont val="Calibri"/>
        <family val="2"/>
        <scheme val="minor"/>
      </rPr>
      <t>(This CSI Division is not the same as the figure on the AHFA/Cost Cert; however, General Requirements from the AHFA or Cost is included here)</t>
    </r>
  </si>
  <si>
    <t>Costs identified should include the total Hard Construction and Site costs in the Project Costs of the 8609 Cost Certification, if the total is different please describe why in the comment box.</t>
  </si>
  <si>
    <t xml:space="preserve">The total for each SOW of work should equal the costs identified on the related AHFA or 8609 Cost Certification based on the totals included under Site and Hard Construction (of Budget &amp; Costs - AHFA or Project Costs - 8609 Cost Cert). </t>
  </si>
  <si>
    <r>
      <t xml:space="preserve">08 - Openings </t>
    </r>
    <r>
      <rPr>
        <i/>
        <sz val="10"/>
        <color theme="1"/>
        <rFont val="Calibri"/>
        <family val="2"/>
        <scheme val="minor"/>
      </rPr>
      <t>(doors identified seperately based DAS criteria)</t>
    </r>
  </si>
  <si>
    <r>
      <t xml:space="preserve">08 - Openings
</t>
    </r>
    <r>
      <rPr>
        <i/>
        <sz val="10"/>
        <color theme="1"/>
        <rFont val="Calibri"/>
        <family val="2"/>
        <scheme val="minor"/>
      </rPr>
      <t>(doors identified seperately based DAS criteria)</t>
    </r>
  </si>
  <si>
    <t xml:space="preserve">Common items seen in scopes are identified and can be added to, modified or removed. When possible identify items based on the CSI sections or subsections. Provide a short description of the work and if needed include any additional details in the comment box below the table to describe scope items in more detail. </t>
  </si>
  <si>
    <t>Including brick, stone, and concrete ….</t>
  </si>
  <si>
    <t>For items constructed with different materials, these should be included in the CSI Division most related the materials on the project, such as dumpster enclosure being listed under 04 - Masonry, 05 - Metals, or 06 - Woods, Plastics, and Composites.</t>
  </si>
  <si>
    <t>Tuckpointing of approximately 12,000 sqft of exterior brick, added additional sqft</t>
  </si>
  <si>
    <t>Tuckpointing of approximately 11,000 sqft of exterior brick, costs increased</t>
  </si>
  <si>
    <t>Tuckpointing of approximately 11,000 sqft of exterior brick</t>
  </si>
  <si>
    <t>New Scope Item @Final</t>
  </si>
  <si>
    <t>2025 Design and Construction Features Form - supplemental</t>
  </si>
  <si>
    <t>Scope of Work at Proposal</t>
  </si>
  <si>
    <t>Scope of Work at Final</t>
  </si>
  <si>
    <t>Scope of Work at 8609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</si>
</sst>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40" x14ac:knownFonts="1">
    <font>
      <sz val="11"/>
      <color theme="1"/>
      <name val="Calibri"/>
      <family val="2"/>
      <scheme val="minor"/>
    </font>
    <font>
      <i/>
      <sz val="10.5"/>
      <color rgb="FF202122"/>
      <name val="Arial"/>
      <family val="2"/>
    </font>
    <font>
      <sz val="11"/>
      <name val="Calibri"/>
      <family val="2"/>
      <scheme val="minor"/>
    </font>
    <font>
      <b/>
      <sz val="11"/>
      <color theme="4"/>
      <name val="Calibri"/>
      <family val="2"/>
      <scheme val="minor"/>
    </font>
    <font>
      <b/>
      <i/>
      <sz val="11"/>
      <color theme="4"/>
      <name val="Calibri"/>
      <family val="2"/>
      <scheme val="minor"/>
    </font>
    <font>
      <b/>
      <sz val="16"/>
      <color rgb="FF56AA80"/>
      <name val="Century Gothic"/>
      <family val="2"/>
    </font>
    <font>
      <sz val="11"/>
      <color theme="1"/>
      <name val="Arial"/>
      <family val="2"/>
    </font>
    <font>
      <sz val="11"/>
      <color theme="1"/>
      <name val="Calibri"/>
      <family val="2"/>
      <scheme val="minor"/>
    </font>
    <font>
      <b/>
      <sz val="11"/>
      <color theme="1"/>
      <name val="Calibri"/>
      <family val="2"/>
      <scheme val="minor"/>
    </font>
    <font>
      <sz val="10"/>
      <color theme="1"/>
      <name val="Calibri"/>
      <family val="2"/>
      <scheme val="minor"/>
    </font>
    <font>
      <b/>
      <sz val="14"/>
      <color theme="0"/>
      <name val="Calibri"/>
      <family val="2"/>
      <scheme val="minor"/>
    </font>
    <font>
      <sz val="18"/>
      <color theme="1"/>
      <name val="Calibri"/>
      <family val="2"/>
      <scheme val="minor"/>
    </font>
    <font>
      <b/>
      <sz val="11"/>
      <color rgb="FF000000"/>
      <name val="Arial"/>
      <family val="2"/>
    </font>
    <font>
      <sz val="11"/>
      <color rgb="FF000000"/>
      <name val="Calibri"/>
      <family val="2"/>
      <scheme val="minor"/>
    </font>
    <font>
      <b/>
      <sz val="11"/>
      <color theme="0"/>
      <name val="Calibri"/>
      <family val="2"/>
      <scheme val="minor"/>
    </font>
    <font>
      <i/>
      <sz val="11"/>
      <color theme="1"/>
      <name val="Calibri"/>
      <family val="2"/>
      <scheme val="minor"/>
    </font>
    <font>
      <u/>
      <sz val="11"/>
      <color theme="10"/>
      <name val="Calibri"/>
      <family val="2"/>
      <scheme val="minor"/>
    </font>
    <font>
      <b/>
      <sz val="11"/>
      <name val="Arial"/>
      <family val="2"/>
    </font>
    <font>
      <sz val="11"/>
      <name val="Arial"/>
      <family val="2"/>
    </font>
    <font>
      <sz val="11"/>
      <color theme="10"/>
      <name val="Arial"/>
      <family val="2"/>
    </font>
    <font>
      <i/>
      <sz val="11"/>
      <name val="Arial"/>
      <family val="2"/>
    </font>
    <font>
      <i/>
      <sz val="10"/>
      <color theme="1"/>
      <name val="Arial"/>
      <family val="2"/>
    </font>
    <font>
      <sz val="9"/>
      <color indexed="81"/>
      <name val="Tahoma"/>
      <family val="2"/>
    </font>
    <font>
      <sz val="18"/>
      <color theme="0"/>
      <name val="Calibri"/>
      <family val="2"/>
      <scheme val="minor"/>
    </font>
    <font>
      <b/>
      <sz val="18"/>
      <color theme="4"/>
      <name val="Arial"/>
      <family val="2"/>
    </font>
    <font>
      <b/>
      <sz val="14"/>
      <color theme="4"/>
      <name val="Calibri"/>
      <family val="2"/>
      <scheme val="minor"/>
    </font>
    <font>
      <sz val="14"/>
      <color theme="0"/>
      <name val="Calibri"/>
      <family val="2"/>
      <scheme val="minor"/>
    </font>
    <font>
      <sz val="11"/>
      <color theme="0"/>
      <name val="Calibri"/>
      <family val="2"/>
      <scheme val="minor"/>
    </font>
    <font>
      <b/>
      <i/>
      <sz val="12"/>
      <color theme="4"/>
      <name val="Calibri"/>
      <family val="2"/>
      <scheme val="minor"/>
    </font>
    <font>
      <sz val="12"/>
      <color theme="0"/>
      <name val="Calibri"/>
      <family val="2"/>
      <scheme val="minor"/>
    </font>
    <font>
      <i/>
      <sz val="9"/>
      <color theme="1"/>
      <name val="Calibri"/>
      <family val="2"/>
      <scheme val="minor"/>
    </font>
    <font>
      <i/>
      <sz val="10"/>
      <color theme="1"/>
      <name val="Calibri"/>
      <family val="2"/>
      <scheme val="minor"/>
    </font>
    <font>
      <b/>
      <sz val="16"/>
      <color theme="8"/>
      <name val="Calibri"/>
      <family val="2"/>
      <scheme val="major"/>
    </font>
    <font>
      <b/>
      <sz val="18"/>
      <color theme="0"/>
      <name val="Calibri"/>
      <family val="2"/>
      <scheme val="major"/>
    </font>
    <font>
      <b/>
      <sz val="11"/>
      <name val="Calibri"/>
      <family val="2"/>
      <scheme val="major"/>
    </font>
    <font>
      <sz val="12"/>
      <name val="Calibri"/>
      <family val="2"/>
      <scheme val="major"/>
    </font>
    <font>
      <b/>
      <sz val="16"/>
      <color theme="4"/>
      <name val="Calibri"/>
      <family val="2"/>
      <scheme val="major"/>
    </font>
    <font>
      <b/>
      <sz val="18"/>
      <color theme="0"/>
      <name val="Calibri"/>
      <family val="2"/>
      <scheme val="minor"/>
    </font>
    <font>
      <b/>
      <sz val="16"/>
      <color theme="7"/>
      <name val="Calibri"/>
      <family val="2"/>
      <scheme val="major"/>
    </font>
    <font>
      <sz val="11"/>
      <color theme="2"/>
      <name val="Calibri"/>
      <family val="2"/>
      <scheme val="minor"/>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CF1F1"/>
        <bgColor indexed="64"/>
      </patternFill>
    </fill>
    <fill>
      <patternFill patternType="solid">
        <fgColor theme="6"/>
        <bgColor indexed="64"/>
      </patternFill>
    </fill>
    <fill>
      <patternFill patternType="solid">
        <fgColor theme="7" tint="0.59999389629810485"/>
        <bgColor indexed="64"/>
      </patternFill>
    </fill>
    <fill>
      <patternFill patternType="solid">
        <fgColor theme="9"/>
        <bgColor indexed="64"/>
      </patternFill>
    </fill>
    <fill>
      <patternFill patternType="solid">
        <fgColor theme="7"/>
        <bgColor indexed="64"/>
      </patternFill>
    </fill>
    <fill>
      <patternFill patternType="solid">
        <fgColor theme="0"/>
        <bgColor rgb="FF000000"/>
      </patternFill>
    </fill>
    <fill>
      <patternFill patternType="solid">
        <fgColor theme="9"/>
        <bgColor rgb="FF000000"/>
      </patternFill>
    </fill>
    <fill>
      <patternFill patternType="solid">
        <fgColor theme="5"/>
        <bgColor indexed="64"/>
      </patternFill>
    </fill>
    <fill>
      <patternFill patternType="solid">
        <fgColor theme="6"/>
        <bgColor rgb="FF000000"/>
      </patternFill>
    </fill>
    <fill>
      <patternFill patternType="solid">
        <fgColor theme="8" tint="0.79998168889431442"/>
        <bgColor indexed="64"/>
      </patternFill>
    </fill>
    <fill>
      <patternFill patternType="solid">
        <fgColor theme="4"/>
        <bgColor indexed="64"/>
      </patternFill>
    </fill>
    <fill>
      <patternFill patternType="solid">
        <fgColor theme="9" tint="-0.249977111117893"/>
        <bgColor indexed="64"/>
      </patternFill>
    </fill>
    <fill>
      <patternFill patternType="solid">
        <fgColor theme="9" tint="-9.9978637043366805E-2"/>
        <bgColor indexed="64"/>
      </patternFill>
    </fill>
    <fill>
      <patternFill patternType="solid">
        <fgColor theme="8" tint="0.79998168889431442"/>
        <bgColor rgb="FF000000"/>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8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right/>
      <top style="thin">
        <color indexed="64"/>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thin">
        <color theme="0" tint="-0.499984740745262"/>
      </right>
      <top/>
      <bottom/>
      <diagonal/>
    </border>
    <border>
      <left style="thin">
        <color theme="0" tint="-0.499984740745262"/>
      </left>
      <right/>
      <top/>
      <bottom style="thin">
        <color theme="6"/>
      </bottom>
      <diagonal/>
    </border>
    <border>
      <left/>
      <right style="thin">
        <color theme="0" tint="-0.499984740745262"/>
      </right>
      <top/>
      <bottom style="thin">
        <color theme="6"/>
      </bottom>
      <diagonal/>
    </border>
    <border>
      <left style="thin">
        <color theme="0" tint="-0.499984740745262"/>
      </left>
      <right/>
      <top style="thin">
        <color theme="6"/>
      </top>
      <bottom style="thin">
        <color theme="0" tint="-0.499984740745262"/>
      </bottom>
      <diagonal/>
    </border>
    <border>
      <left/>
      <right style="thin">
        <color theme="0" tint="-0.499984740745262"/>
      </right>
      <top style="thin">
        <color theme="6"/>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6"/>
      </left>
      <right style="thin">
        <color theme="6"/>
      </right>
      <top style="thin">
        <color theme="6"/>
      </top>
      <bottom style="thin">
        <color theme="6"/>
      </bottom>
      <diagonal/>
    </border>
    <border>
      <left style="thin">
        <color theme="1" tint="0.499984740745262"/>
      </left>
      <right/>
      <top style="thin">
        <color theme="6"/>
      </top>
      <bottom style="thin">
        <color theme="6"/>
      </bottom>
      <diagonal/>
    </border>
    <border>
      <left style="thin">
        <color theme="1" tint="0.499984740745262"/>
      </left>
      <right/>
      <top style="thin">
        <color theme="1" tint="0.499984740745262"/>
      </top>
      <bottom style="thin">
        <color theme="6"/>
      </bottom>
      <diagonal/>
    </border>
    <border>
      <left/>
      <right/>
      <top style="thin">
        <color theme="1" tint="0.499984740745262"/>
      </top>
      <bottom style="thin">
        <color theme="6"/>
      </bottom>
      <diagonal/>
    </border>
    <border>
      <left/>
      <right style="thin">
        <color theme="1" tint="0.499984740745262"/>
      </right>
      <top style="thin">
        <color theme="1" tint="0.499984740745262"/>
      </top>
      <bottom style="thin">
        <color theme="6"/>
      </bottom>
      <diagonal/>
    </border>
    <border>
      <left style="thin">
        <color theme="1" tint="0.499984740745262"/>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indexed="64"/>
      </top>
      <bottom style="thin">
        <color theme="6"/>
      </bottom>
      <diagonal/>
    </border>
    <border>
      <left/>
      <right style="thin">
        <color theme="1" tint="0.499984740745262"/>
      </right>
      <top style="thin">
        <color indexed="64"/>
      </top>
      <bottom style="thin">
        <color theme="6"/>
      </bottom>
      <diagonal/>
    </border>
    <border>
      <left style="thin">
        <color theme="1" tint="0.499984740745262"/>
      </left>
      <right/>
      <top style="thin">
        <color theme="6"/>
      </top>
      <bottom style="thin">
        <color theme="1" tint="0.499984740745262"/>
      </bottom>
      <diagonal/>
    </border>
    <border>
      <left/>
      <right/>
      <top style="thin">
        <color theme="6"/>
      </top>
      <bottom style="thin">
        <color theme="1" tint="0.499984740745262"/>
      </bottom>
      <diagonal/>
    </border>
    <border>
      <left/>
      <right style="thin">
        <color theme="1" tint="0.499984740745262"/>
      </right>
      <top style="thin">
        <color theme="6"/>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1" tint="0.499984740745262"/>
      </top>
      <bottom style="thin">
        <color theme="1" tint="0.499984740745262"/>
      </bottom>
      <diagonal/>
    </border>
    <border>
      <left/>
      <right style="thin">
        <color theme="6"/>
      </right>
      <top style="thin">
        <color theme="1" tint="0.499984740745262"/>
      </top>
      <bottom style="thin">
        <color theme="1" tint="0.499984740745262"/>
      </bottom>
      <diagonal/>
    </border>
    <border>
      <left style="thin">
        <color theme="6"/>
      </left>
      <right/>
      <top/>
      <bottom style="double">
        <color theme="6"/>
      </bottom>
      <diagonal/>
    </border>
    <border>
      <left/>
      <right style="thin">
        <color theme="6"/>
      </right>
      <top/>
      <bottom style="double">
        <color theme="6"/>
      </bottom>
      <diagonal/>
    </border>
    <border>
      <left style="thin">
        <color theme="6"/>
      </left>
      <right style="thin">
        <color theme="6"/>
      </right>
      <top style="thin">
        <color theme="6"/>
      </top>
      <bottom style="double">
        <color theme="6"/>
      </bottom>
      <diagonal/>
    </border>
    <border>
      <left style="thin">
        <color theme="6"/>
      </left>
      <right style="thin">
        <color theme="6"/>
      </right>
      <top/>
      <bottom style="thin">
        <color theme="6"/>
      </bottom>
      <diagonal/>
    </border>
    <border>
      <left style="thin">
        <color theme="6"/>
      </left>
      <right/>
      <top style="thin">
        <color theme="6"/>
      </top>
      <bottom style="double">
        <color theme="6"/>
      </bottom>
      <diagonal/>
    </border>
    <border>
      <left/>
      <right style="thin">
        <color theme="1" tint="0.499984740745262"/>
      </right>
      <top style="thin">
        <color theme="6"/>
      </top>
      <bottom style="double">
        <color theme="6"/>
      </bottom>
      <diagonal/>
    </border>
    <border>
      <left style="thin">
        <color theme="1" tint="0.499984740745262"/>
      </left>
      <right style="thin">
        <color theme="1" tint="0.499984740745262"/>
      </right>
      <top style="thin">
        <color theme="6"/>
      </top>
      <bottom style="double">
        <color theme="6"/>
      </bottom>
      <diagonal/>
    </border>
    <border>
      <left style="thin">
        <color theme="1" tint="0.499984740745262"/>
      </left>
      <right style="thin">
        <color theme="6"/>
      </right>
      <top style="thin">
        <color theme="6"/>
      </top>
      <bottom style="double">
        <color theme="6"/>
      </bottom>
      <diagonal/>
    </border>
    <border>
      <left style="thin">
        <color theme="1" tint="0.499984740745262"/>
      </left>
      <right style="thin">
        <color theme="1" tint="0.499984740745262"/>
      </right>
      <top style="thin">
        <color theme="6"/>
      </top>
      <bottom/>
      <diagonal/>
    </border>
    <border>
      <left style="thin">
        <color theme="1" tint="0.499984740745262"/>
      </left>
      <right style="thin">
        <color theme="1" tint="0.499984740745262"/>
      </right>
      <top/>
      <bottom style="thin">
        <color theme="6"/>
      </bottom>
      <diagonal/>
    </border>
    <border>
      <left style="thin">
        <color theme="1" tint="0.499984740745262"/>
      </left>
      <right style="thin">
        <color theme="6"/>
      </right>
      <top style="thin">
        <color theme="6"/>
      </top>
      <bottom style="thin">
        <color theme="6"/>
      </bottom>
      <diagonal/>
    </border>
    <border>
      <left style="thin">
        <color theme="6"/>
      </left>
      <right style="thin">
        <color theme="1" tint="0.499984740745262"/>
      </right>
      <top style="thin">
        <color theme="6"/>
      </top>
      <bottom style="thin">
        <color theme="1" tint="0.499984740745262"/>
      </bottom>
      <diagonal/>
    </border>
    <border>
      <left style="thin">
        <color theme="1" tint="0.499984740745262"/>
      </left>
      <right style="thin">
        <color theme="1" tint="0.499984740745262"/>
      </right>
      <top style="thin">
        <color theme="6"/>
      </top>
      <bottom style="thin">
        <color theme="1" tint="0.499984740745262"/>
      </bottom>
      <diagonal/>
    </border>
    <border>
      <left style="thin">
        <color theme="1" tint="0.499984740745262"/>
      </left>
      <right style="thin">
        <color theme="6"/>
      </right>
      <top style="thin">
        <color theme="6"/>
      </top>
      <bottom style="thin">
        <color theme="1" tint="0.499984740745262"/>
      </bottom>
      <diagonal/>
    </border>
    <border>
      <left style="thin">
        <color theme="6"/>
      </left>
      <right style="thin">
        <color theme="1" tint="0.499984740745262"/>
      </right>
      <top style="thin">
        <color theme="1" tint="0.499984740745262"/>
      </top>
      <bottom style="thin">
        <color theme="1" tint="0.499984740745262"/>
      </bottom>
      <diagonal/>
    </border>
    <border>
      <left style="thin">
        <color theme="1" tint="0.499984740745262"/>
      </left>
      <right style="thin">
        <color theme="6"/>
      </right>
      <top style="thin">
        <color theme="1" tint="0.499984740745262"/>
      </top>
      <bottom style="thin">
        <color theme="1" tint="0.499984740745262"/>
      </bottom>
      <diagonal/>
    </border>
    <border>
      <left style="thin">
        <color theme="6"/>
      </left>
      <right style="thin">
        <color theme="1" tint="0.499984740745262"/>
      </right>
      <top style="thin">
        <color theme="1" tint="0.499984740745262"/>
      </top>
      <bottom style="thin">
        <color theme="6"/>
      </bottom>
      <diagonal/>
    </border>
    <border>
      <left style="thin">
        <color theme="1" tint="0.499984740745262"/>
      </left>
      <right style="thin">
        <color theme="1" tint="0.499984740745262"/>
      </right>
      <top style="thin">
        <color theme="1" tint="0.499984740745262"/>
      </top>
      <bottom style="thin">
        <color theme="6"/>
      </bottom>
      <diagonal/>
    </border>
    <border>
      <left style="thin">
        <color theme="1" tint="0.499984740745262"/>
      </left>
      <right style="thin">
        <color theme="6"/>
      </right>
      <top style="thin">
        <color theme="1" tint="0.499984740745262"/>
      </top>
      <bottom style="thin">
        <color theme="6"/>
      </bottom>
      <diagonal/>
    </border>
    <border>
      <left style="thin">
        <color theme="6"/>
      </left>
      <right/>
      <top style="thin">
        <color theme="6"/>
      </top>
      <bottom style="thin">
        <color theme="1" tint="0.499984740745262"/>
      </bottom>
      <diagonal/>
    </border>
    <border>
      <left style="thin">
        <color theme="6"/>
      </left>
      <right style="thin">
        <color theme="1" tint="0.499984740745262"/>
      </right>
      <top style="thin">
        <color theme="1" tint="0.499984740745262"/>
      </top>
      <bottom/>
      <diagonal/>
    </border>
    <border>
      <left style="thin">
        <color theme="6"/>
      </left>
      <right style="thin">
        <color theme="1" tint="0.499984740745262"/>
      </right>
      <top/>
      <bottom/>
      <diagonal/>
    </border>
    <border>
      <left style="thin">
        <color theme="6"/>
      </left>
      <right style="thin">
        <color theme="1" tint="0.499984740745262"/>
      </right>
      <top style="thin">
        <color theme="6"/>
      </top>
      <bottom/>
      <diagonal/>
    </border>
    <border>
      <left style="thin">
        <color theme="6"/>
      </left>
      <right style="thin">
        <color theme="1" tint="0.499984740745262"/>
      </right>
      <top/>
      <bottom style="thin">
        <color theme="6"/>
      </bottom>
      <diagonal/>
    </border>
    <border>
      <left style="thin">
        <color theme="1" tint="0.499984740745262"/>
      </left>
      <right style="thin">
        <color theme="6"/>
      </right>
      <top style="thin">
        <color theme="1" tint="0.499984740745262"/>
      </top>
      <bottom/>
      <diagonal/>
    </border>
    <border>
      <left style="thin">
        <color theme="6"/>
      </left>
      <right/>
      <top style="thin">
        <color theme="1" tint="0.499984740745262"/>
      </top>
      <bottom/>
      <diagonal/>
    </border>
    <border>
      <left style="thin">
        <color theme="6"/>
      </left>
      <right style="thin">
        <color theme="6"/>
      </right>
      <top style="thin">
        <color theme="6"/>
      </top>
      <bottom/>
      <diagonal/>
    </border>
    <border>
      <left style="thin">
        <color theme="6"/>
      </left>
      <right style="thin">
        <color theme="6"/>
      </right>
      <top/>
      <bottom/>
      <diagonal/>
    </border>
    <border>
      <left/>
      <right style="thin">
        <color theme="6"/>
      </right>
      <top/>
      <bottom style="thin">
        <color theme="1" tint="0.499984740745262"/>
      </bottom>
      <diagonal/>
    </border>
  </borders>
  <cellStyleXfs count="3">
    <xf numFmtId="0" fontId="0" fillId="0" borderId="0"/>
    <xf numFmtId="44" fontId="7" fillId="0" borderId="0" applyFont="0" applyFill="0" applyBorder="0" applyAlignment="0" applyProtection="0"/>
    <xf numFmtId="0" fontId="16" fillId="0" borderId="0" applyNumberFormat="0" applyFill="0" applyBorder="0" applyAlignment="0" applyProtection="0"/>
  </cellStyleXfs>
  <cellXfs count="305">
    <xf numFmtId="0" fontId="0" fillId="0" borderId="0" xfId="0"/>
    <xf numFmtId="42" fontId="0" fillId="7" borderId="1" xfId="1" applyNumberFormat="1" applyFont="1" applyFill="1" applyBorder="1" applyAlignment="1" applyProtection="1">
      <alignment horizontal="left" vertical="center"/>
      <protection locked="0"/>
    </xf>
    <xf numFmtId="42" fontId="0" fillId="7" borderId="66" xfId="1" applyNumberFormat="1" applyFont="1" applyFill="1" applyBorder="1" applyAlignment="1" applyProtection="1">
      <alignment horizontal="left" vertical="center"/>
      <protection locked="0"/>
    </xf>
    <xf numFmtId="42" fontId="0" fillId="5" borderId="22" xfId="1" applyNumberFormat="1" applyFont="1" applyFill="1" applyBorder="1" applyAlignment="1" applyProtection="1">
      <alignment horizontal="left" vertical="center" wrapText="1"/>
      <protection locked="0"/>
    </xf>
    <xf numFmtId="0" fontId="0" fillId="16" borderId="1" xfId="1" applyNumberFormat="1" applyFont="1" applyFill="1" applyBorder="1" applyAlignment="1" applyProtection="1">
      <alignment horizontal="left" vertical="center" wrapText="1"/>
      <protection locked="0"/>
    </xf>
    <xf numFmtId="0" fontId="0" fillId="16" borderId="38" xfId="1" applyNumberFormat="1" applyFont="1" applyFill="1" applyBorder="1" applyAlignment="1" applyProtection="1">
      <alignment horizontal="left" vertical="center" wrapText="1"/>
      <protection locked="0"/>
    </xf>
    <xf numFmtId="0" fontId="0" fillId="2" borderId="0" xfId="0" applyFill="1"/>
    <xf numFmtId="0" fontId="0" fillId="8" borderId="0" xfId="0" applyFill="1"/>
    <xf numFmtId="0" fontId="2" fillId="2" borderId="0" xfId="0" applyFont="1" applyFill="1"/>
    <xf numFmtId="0" fontId="0" fillId="3" borderId="10" xfId="0" applyFill="1" applyBorder="1"/>
    <xf numFmtId="0" fontId="3" fillId="3" borderId="10" xfId="0" applyFont="1" applyFill="1" applyBorder="1" applyAlignment="1">
      <alignment horizontal="left"/>
    </xf>
    <xf numFmtId="0" fontId="4" fillId="3" borderId="10" xfId="0" applyFont="1" applyFill="1" applyBorder="1"/>
    <xf numFmtId="0" fontId="0" fillId="3" borderId="31" xfId="0" applyFill="1" applyBorder="1"/>
    <xf numFmtId="0" fontId="0" fillId="2" borderId="32" xfId="0" applyFill="1" applyBorder="1"/>
    <xf numFmtId="0" fontId="15" fillId="2" borderId="33" xfId="0" applyFont="1" applyFill="1" applyBorder="1" applyAlignment="1">
      <alignment horizontal="right"/>
    </xf>
    <xf numFmtId="0" fontId="0" fillId="2" borderId="33" xfId="0" applyFill="1" applyBorder="1" applyAlignment="1">
      <alignment horizontal="center"/>
    </xf>
    <xf numFmtId="0" fontId="0" fillId="2" borderId="34" xfId="0" applyFill="1" applyBorder="1"/>
    <xf numFmtId="0" fontId="0" fillId="2" borderId="3" xfId="0" applyFill="1" applyBorder="1"/>
    <xf numFmtId="0" fontId="0" fillId="2" borderId="4" xfId="0" applyFill="1" applyBorder="1"/>
    <xf numFmtId="0" fontId="5" fillId="4" borderId="5" xfId="0" applyFont="1" applyFill="1" applyBorder="1"/>
    <xf numFmtId="0" fontId="0" fillId="2" borderId="8" xfId="0" applyFill="1" applyBorder="1"/>
    <xf numFmtId="0" fontId="0" fillId="4" borderId="0" xfId="0" applyFill="1" applyAlignment="1">
      <alignment horizontal="left" vertical="top" wrapText="1"/>
    </xf>
    <xf numFmtId="0" fontId="0" fillId="4" borderId="8" xfId="0" applyFill="1" applyBorder="1" applyAlignment="1">
      <alignment horizontal="left" vertical="top" wrapText="1"/>
    </xf>
    <xf numFmtId="0" fontId="0" fillId="10" borderId="0" xfId="0" applyFill="1" applyAlignment="1">
      <alignment horizontal="left" vertical="top" wrapText="1"/>
    </xf>
    <xf numFmtId="0" fontId="0" fillId="2" borderId="5" xfId="0" applyFill="1" applyBorder="1"/>
    <xf numFmtId="0" fontId="6" fillId="10" borderId="0" xfId="0" applyFont="1" applyFill="1"/>
    <xf numFmtId="0" fontId="8" fillId="2" borderId="0" xfId="0" applyFont="1" applyFill="1" applyAlignment="1">
      <alignment horizontal="left" vertical="top" wrapText="1"/>
    </xf>
    <xf numFmtId="0" fontId="8" fillId="2" borderId="8" xfId="0" applyFont="1" applyFill="1" applyBorder="1" applyAlignment="1">
      <alignment horizontal="left" vertical="top" wrapText="1"/>
    </xf>
    <xf numFmtId="0" fontId="6" fillId="4" borderId="5" xfId="0" applyFont="1" applyFill="1" applyBorder="1" applyAlignment="1">
      <alignment vertical="top"/>
    </xf>
    <xf numFmtId="0" fontId="6" fillId="4" borderId="5" xfId="0" applyFont="1" applyFill="1" applyBorder="1" applyAlignment="1">
      <alignment horizontal="left" vertical="top"/>
    </xf>
    <xf numFmtId="0" fontId="13" fillId="4" borderId="0" xfId="0" applyFont="1" applyFill="1"/>
    <xf numFmtId="0" fontId="6" fillId="4" borderId="0" xfId="0" applyFont="1" applyFill="1" applyAlignment="1">
      <alignment vertical="top"/>
    </xf>
    <xf numFmtId="0" fontId="6" fillId="4" borderId="8" xfId="0" applyFont="1" applyFill="1" applyBorder="1" applyAlignment="1">
      <alignment vertical="top"/>
    </xf>
    <xf numFmtId="0" fontId="6" fillId="10" borderId="0" xfId="0" applyFont="1" applyFill="1" applyAlignment="1">
      <alignment vertical="top"/>
    </xf>
    <xf numFmtId="0" fontId="6" fillId="4" borderId="0" xfId="0" applyFont="1" applyFill="1" applyAlignment="1">
      <alignment horizontal="left" vertical="top" wrapText="1"/>
    </xf>
    <xf numFmtId="0" fontId="6" fillId="4" borderId="8" xfId="0" applyFont="1" applyFill="1" applyBorder="1" applyAlignment="1">
      <alignment horizontal="left" vertical="top" wrapText="1"/>
    </xf>
    <xf numFmtId="0" fontId="6" fillId="10" borderId="0" xfId="0" applyFont="1" applyFill="1" applyAlignment="1">
      <alignment horizontal="left" vertical="top" wrapText="1"/>
    </xf>
    <xf numFmtId="0" fontId="12" fillId="11" borderId="1" xfId="0" applyFont="1" applyFill="1" applyBorder="1"/>
    <xf numFmtId="0" fontId="6" fillId="4" borderId="0" xfId="0" applyFont="1" applyFill="1" applyAlignment="1">
      <alignment horizontal="left" vertical="top"/>
    </xf>
    <xf numFmtId="0" fontId="6" fillId="4" borderId="8" xfId="0" applyFont="1" applyFill="1" applyBorder="1" applyAlignment="1">
      <alignment horizontal="left" vertical="top"/>
    </xf>
    <xf numFmtId="0" fontId="6" fillId="10" borderId="0" xfId="0" applyFont="1" applyFill="1" applyAlignment="1">
      <alignment horizontal="left" vertical="top"/>
    </xf>
    <xf numFmtId="0" fontId="12" fillId="13" borderId="1" xfId="0" applyFont="1" applyFill="1" applyBorder="1"/>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6" fillId="4" borderId="9" xfId="0" applyFont="1" applyFill="1" applyBorder="1" applyAlignment="1">
      <alignment horizontal="left" vertical="top"/>
    </xf>
    <xf numFmtId="0" fontId="6" fillId="4" borderId="2" xfId="0" applyFont="1" applyFill="1" applyBorder="1" applyAlignment="1">
      <alignment horizontal="left" vertical="top"/>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17" fillId="2" borderId="5" xfId="0" applyFont="1" applyFill="1" applyBorder="1" applyAlignment="1">
      <alignment vertical="center"/>
    </xf>
    <xf numFmtId="0" fontId="17" fillId="2" borderId="0" xfId="0" applyFont="1" applyFill="1" applyAlignment="1">
      <alignment vertical="center"/>
    </xf>
    <xf numFmtId="0" fontId="18" fillId="2" borderId="0" xfId="0" applyFont="1" applyFill="1" applyAlignment="1">
      <alignment horizontal="left" vertical="center" indent="1"/>
    </xf>
    <xf numFmtId="0" fontId="14" fillId="2" borderId="0" xfId="0" applyFont="1" applyFill="1" applyAlignment="1">
      <alignment horizontal="center"/>
    </xf>
    <xf numFmtId="0" fontId="18" fillId="2" borderId="5" xfId="0" applyFont="1" applyFill="1" applyBorder="1" applyAlignment="1">
      <alignment horizontal="left" vertical="center" indent="1"/>
    </xf>
    <xf numFmtId="0" fontId="18" fillId="2" borderId="14" xfId="0" applyFont="1" applyFill="1" applyBorder="1" applyAlignment="1">
      <alignment horizontal="left" vertical="center" indent="1"/>
    </xf>
    <xf numFmtId="0" fontId="0" fillId="2" borderId="0" xfId="0" applyFill="1" applyAlignment="1">
      <alignment horizontal="left" vertical="center" readingOrder="1"/>
    </xf>
    <xf numFmtId="3" fontId="18" fillId="2" borderId="0" xfId="0" applyNumberFormat="1" applyFont="1" applyFill="1" applyAlignment="1">
      <alignment horizontal="left" vertical="center" indent="1"/>
    </xf>
    <xf numFmtId="10" fontId="0" fillId="2" borderId="0" xfId="0" applyNumberFormat="1" applyFill="1"/>
    <xf numFmtId="0" fontId="0" fillId="2" borderId="0" xfId="0" applyFill="1" applyAlignment="1">
      <alignment horizontal="left"/>
    </xf>
    <xf numFmtId="0" fontId="20" fillId="2" borderId="5" xfId="0" applyFont="1" applyFill="1" applyBorder="1" applyAlignment="1">
      <alignment horizontal="left" vertical="center" indent="1"/>
    </xf>
    <xf numFmtId="0" fontId="21" fillId="4" borderId="0" xfId="0" applyFont="1" applyFill="1" applyAlignment="1">
      <alignment horizontal="left"/>
    </xf>
    <xf numFmtId="0" fontId="0" fillId="2" borderId="41" xfId="0" applyFill="1" applyBorder="1"/>
    <xf numFmtId="0" fontId="0" fillId="2" borderId="42" xfId="0" applyFill="1" applyBorder="1"/>
    <xf numFmtId="0" fontId="0" fillId="2" borderId="43" xfId="0" applyFill="1" applyBorder="1"/>
    <xf numFmtId="0" fontId="17" fillId="2" borderId="44" xfId="0" applyFont="1" applyFill="1" applyBorder="1" applyAlignment="1">
      <alignment vertical="center"/>
    </xf>
    <xf numFmtId="0" fontId="0" fillId="2" borderId="45" xfId="0" applyFill="1" applyBorder="1"/>
    <xf numFmtId="0" fontId="17" fillId="12" borderId="49" xfId="0" applyFont="1" applyFill="1" applyBorder="1" applyAlignment="1">
      <alignment vertical="center"/>
    </xf>
    <xf numFmtId="0" fontId="0" fillId="12" borderId="37" xfId="0" applyFill="1" applyBorder="1"/>
    <xf numFmtId="0" fontId="0" fillId="12" borderId="50" xfId="0" applyFill="1" applyBorder="1"/>
    <xf numFmtId="0" fontId="0" fillId="2" borderId="44" xfId="0" applyFill="1" applyBorder="1"/>
    <xf numFmtId="0" fontId="29" fillId="15" borderId="57" xfId="0" applyFont="1" applyFill="1" applyBorder="1" applyAlignment="1">
      <alignment horizontal="center" vertical="center" wrapText="1"/>
    </xf>
    <xf numFmtId="0" fontId="29" fillId="15" borderId="58" xfId="0" applyFont="1" applyFill="1" applyBorder="1" applyAlignment="1">
      <alignment horizontal="center" vertical="center" wrapText="1"/>
    </xf>
    <xf numFmtId="42" fontId="0" fillId="8" borderId="22" xfId="0" applyNumberFormat="1" applyFill="1" applyBorder="1"/>
    <xf numFmtId="0" fontId="0" fillId="0" borderId="44" xfId="0" applyBorder="1"/>
    <xf numFmtId="0" fontId="0" fillId="0" borderId="45" xfId="0" applyBorder="1"/>
    <xf numFmtId="0" fontId="0" fillId="2" borderId="51" xfId="0" applyFill="1" applyBorder="1"/>
    <xf numFmtId="0" fontId="0" fillId="2" borderId="52" xfId="0" applyFill="1" applyBorder="1"/>
    <xf numFmtId="42" fontId="0" fillId="8" borderId="53" xfId="0" applyNumberFormat="1" applyFill="1" applyBorder="1"/>
    <xf numFmtId="0" fontId="0" fillId="2" borderId="46" xfId="0" applyFill="1" applyBorder="1"/>
    <xf numFmtId="0" fontId="25" fillId="2" borderId="47" xfId="0" applyFont="1" applyFill="1" applyBorder="1" applyAlignment="1">
      <alignment horizontal="right"/>
    </xf>
    <xf numFmtId="42" fontId="0" fillId="8" borderId="54" xfId="0" applyNumberFormat="1" applyFill="1" applyBorder="1"/>
    <xf numFmtId="0" fontId="0" fillId="2" borderId="47" xfId="0" applyFill="1" applyBorder="1"/>
    <xf numFmtId="0" fontId="0" fillId="2" borderId="48" xfId="0" applyFill="1" applyBorder="1"/>
    <xf numFmtId="0" fontId="11" fillId="2" borderId="44" xfId="0" applyFont="1" applyFill="1" applyBorder="1" applyAlignment="1">
      <alignment horizontal="center" vertical="top" textRotation="180" wrapText="1"/>
    </xf>
    <xf numFmtId="0" fontId="8" fillId="2" borderId="0" xfId="0" applyFont="1" applyFill="1" applyAlignment="1">
      <alignment horizontal="center" vertical="top" wrapText="1"/>
    </xf>
    <xf numFmtId="0" fontId="9" fillId="2" borderId="0" xfId="0" applyFont="1" applyFill="1" applyAlignment="1">
      <alignment horizontal="left" vertical="top" wrapText="1"/>
    </xf>
    <xf numFmtId="0" fontId="0" fillId="2" borderId="0" xfId="1" applyNumberFormat="1" applyFont="1" applyFill="1" applyBorder="1" applyAlignment="1" applyProtection="1">
      <alignment horizontal="left" vertical="center" wrapText="1"/>
    </xf>
    <xf numFmtId="0" fontId="0" fillId="2" borderId="0" xfId="1" applyNumberFormat="1" applyFont="1" applyFill="1" applyBorder="1" applyAlignment="1" applyProtection="1">
      <alignment horizontal="left" vertical="center"/>
    </xf>
    <xf numFmtId="42" fontId="0" fillId="2" borderId="0" xfId="1" applyNumberFormat="1" applyFont="1" applyFill="1" applyBorder="1" applyAlignment="1" applyProtection="1">
      <alignment horizontal="left" vertical="center"/>
    </xf>
    <xf numFmtId="0" fontId="15" fillId="2" borderId="0" xfId="0" applyFont="1" applyFill="1" applyAlignment="1">
      <alignment horizontal="left" vertical="top"/>
    </xf>
    <xf numFmtId="0" fontId="11" fillId="2" borderId="46" xfId="0" applyFont="1" applyFill="1" applyBorder="1" applyAlignment="1">
      <alignment horizontal="center" vertical="top" textRotation="180" wrapText="1"/>
    </xf>
    <xf numFmtId="0" fontId="11" fillId="2" borderId="47" xfId="0" applyFont="1" applyFill="1" applyBorder="1" applyAlignment="1">
      <alignment horizontal="center" vertical="top" textRotation="180" wrapText="1"/>
    </xf>
    <xf numFmtId="0" fontId="11" fillId="2" borderId="48" xfId="0" applyFont="1" applyFill="1" applyBorder="1" applyAlignment="1">
      <alignment horizontal="center" vertical="top" textRotation="180" wrapText="1"/>
    </xf>
    <xf numFmtId="0" fontId="0" fillId="2" borderId="2" xfId="0" applyFill="1" applyBorder="1"/>
    <xf numFmtId="0" fontId="17" fillId="12" borderId="36" xfId="0" applyFont="1" applyFill="1" applyBorder="1" applyAlignment="1">
      <alignment vertical="center"/>
    </xf>
    <xf numFmtId="0" fontId="0" fillId="12" borderId="35" xfId="0" applyFill="1" applyBorder="1"/>
    <xf numFmtId="0" fontId="28" fillId="2" borderId="0" xfId="0" applyFont="1" applyFill="1" applyAlignment="1">
      <alignment horizontal="left" vertical="top" wrapText="1"/>
    </xf>
    <xf numFmtId="0" fontId="28" fillId="2" borderId="45" xfId="0" applyFont="1" applyFill="1" applyBorder="1" applyAlignment="1">
      <alignment horizontal="left" vertical="top" wrapText="1"/>
    </xf>
    <xf numFmtId="0" fontId="28" fillId="2" borderId="5" xfId="0" applyFont="1" applyFill="1" applyBorder="1" applyAlignment="1">
      <alignment horizontal="left" vertical="top"/>
    </xf>
    <xf numFmtId="0" fontId="28" fillId="2" borderId="8" xfId="0" applyFont="1" applyFill="1" applyBorder="1" applyAlignment="1">
      <alignment horizontal="left" vertical="top" wrapText="1"/>
    </xf>
    <xf numFmtId="0" fontId="27" fillId="2" borderId="0" xfId="1" applyNumberFormat="1" applyFont="1" applyFill="1" applyBorder="1" applyAlignment="1" applyProtection="1">
      <alignment horizontal="right" vertical="center"/>
    </xf>
    <xf numFmtId="42" fontId="27" fillId="2" borderId="0" xfId="1" applyNumberFormat="1" applyFont="1" applyFill="1" applyBorder="1" applyAlignment="1" applyProtection="1">
      <alignment horizontal="left" vertical="center"/>
    </xf>
    <xf numFmtId="42" fontId="0" fillId="2" borderId="0" xfId="1" applyNumberFormat="1" applyFont="1" applyFill="1" applyBorder="1" applyAlignment="1" applyProtection="1">
      <alignment horizontal="left" vertical="center" wrapText="1"/>
    </xf>
    <xf numFmtId="0" fontId="0" fillId="2" borderId="0" xfId="0" applyFill="1" applyAlignment="1">
      <alignment vertical="center" textRotation="90"/>
    </xf>
    <xf numFmtId="0" fontId="24" fillId="0" borderId="0" xfId="0" applyFont="1" applyAlignment="1">
      <alignment horizontal="right"/>
    </xf>
    <xf numFmtId="44" fontId="12" fillId="11" borderId="1" xfId="0" applyNumberFormat="1" applyFont="1" applyFill="1" applyBorder="1"/>
    <xf numFmtId="0" fontId="1" fillId="2" borderId="6" xfId="0" applyFont="1" applyFill="1" applyBorder="1" applyAlignment="1">
      <alignment vertical="center"/>
    </xf>
    <xf numFmtId="0" fontId="1" fillId="2" borderId="7" xfId="0" applyFont="1" applyFill="1" applyBorder="1" applyAlignment="1">
      <alignment vertical="center"/>
    </xf>
    <xf numFmtId="0" fontId="0" fillId="2" borderId="7" xfId="0" applyFill="1" applyBorder="1"/>
    <xf numFmtId="0" fontId="0" fillId="2" borderId="9" xfId="0" applyFill="1" applyBorder="1"/>
    <xf numFmtId="0" fontId="1" fillId="2" borderId="0" xfId="0" applyFont="1" applyFill="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5"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42" fontId="2" fillId="17" borderId="12" xfId="1" applyNumberFormat="1" applyFont="1" applyFill="1" applyBorder="1" applyAlignment="1" applyProtection="1">
      <alignment horizontal="left" vertical="center"/>
    </xf>
    <xf numFmtId="42" fontId="2" fillId="8" borderId="22" xfId="1" applyNumberFormat="1" applyFont="1" applyFill="1" applyBorder="1" applyAlignment="1" applyProtection="1">
      <alignment horizontal="left" vertical="center"/>
    </xf>
    <xf numFmtId="42" fontId="0" fillId="8" borderId="1" xfId="1" applyNumberFormat="1" applyFont="1" applyFill="1" applyBorder="1" applyAlignment="1" applyProtection="1">
      <alignment horizontal="left" vertical="center" wrapText="1"/>
    </xf>
    <xf numFmtId="42" fontId="0" fillId="8" borderId="1" xfId="1" applyNumberFormat="1" applyFont="1" applyFill="1" applyBorder="1" applyAlignment="1" applyProtection="1">
      <alignment horizontal="left" vertical="center"/>
    </xf>
    <xf numFmtId="42" fontId="0" fillId="8" borderId="63" xfId="1" applyNumberFormat="1" applyFont="1" applyFill="1" applyBorder="1" applyAlignment="1" applyProtection="1">
      <alignment horizontal="left" vertical="center"/>
    </xf>
    <xf numFmtId="0" fontId="2" fillId="2" borderId="48" xfId="0" applyFont="1" applyFill="1" applyBorder="1"/>
    <xf numFmtId="0" fontId="23" fillId="15" borderId="63" xfId="0" applyFont="1" applyFill="1" applyBorder="1" applyAlignment="1">
      <alignment horizontal="center" vertical="center" wrapText="1"/>
    </xf>
    <xf numFmtId="0" fontId="10" fillId="15" borderId="63" xfId="0" applyFont="1" applyFill="1" applyBorder="1" applyAlignment="1">
      <alignment horizontal="center" vertical="center" wrapText="1"/>
    </xf>
    <xf numFmtId="0" fontId="23" fillId="15" borderId="64" xfId="0" applyFont="1" applyFill="1" applyBorder="1" applyAlignment="1">
      <alignment horizontal="center" vertical="center" wrapText="1"/>
    </xf>
    <xf numFmtId="42" fontId="0" fillId="16" borderId="63" xfId="1" applyNumberFormat="1" applyFont="1" applyFill="1" applyBorder="1" applyAlignment="1" applyProtection="1">
      <alignment horizontal="left" vertical="center"/>
    </xf>
    <xf numFmtId="42" fontId="0" fillId="16" borderId="1" xfId="1" applyNumberFormat="1" applyFont="1" applyFill="1" applyBorder="1" applyAlignment="1" applyProtection="1">
      <alignment horizontal="left" vertical="center"/>
    </xf>
    <xf numFmtId="0" fontId="3" fillId="2" borderId="38" xfId="0" applyFont="1" applyFill="1" applyBorder="1" applyAlignment="1">
      <alignment horizontal="left" vertical="center" wrapText="1"/>
    </xf>
    <xf numFmtId="42" fontId="0" fillId="16" borderId="68" xfId="1" applyNumberFormat="1" applyFont="1" applyFill="1" applyBorder="1" applyAlignment="1" applyProtection="1">
      <alignment horizontal="left" vertical="center"/>
    </xf>
    <xf numFmtId="42" fontId="0" fillId="8" borderId="68" xfId="1" applyNumberFormat="1" applyFont="1" applyFill="1" applyBorder="1" applyAlignment="1" applyProtection="1">
      <alignment horizontal="left" vertical="center"/>
    </xf>
    <xf numFmtId="0" fontId="2" fillId="2" borderId="13" xfId="0" applyFont="1" applyFill="1" applyBorder="1"/>
    <xf numFmtId="42" fontId="0" fillId="8" borderId="36" xfId="1" applyNumberFormat="1" applyFont="1" applyFill="1" applyBorder="1" applyAlignment="1" applyProtection="1">
      <alignment horizontal="left" vertical="center"/>
    </xf>
    <xf numFmtId="0" fontId="0" fillId="2" borderId="44" xfId="0" applyFill="1" applyBorder="1" applyAlignment="1">
      <alignment vertical="center" textRotation="90"/>
    </xf>
    <xf numFmtId="0" fontId="1" fillId="2" borderId="46" xfId="0" applyFont="1" applyFill="1" applyBorder="1" applyAlignment="1">
      <alignment vertical="center"/>
    </xf>
    <xf numFmtId="0" fontId="1" fillId="2" borderId="47" xfId="0" applyFont="1" applyFill="1" applyBorder="1" applyAlignment="1">
      <alignment vertical="center"/>
    </xf>
    <xf numFmtId="42" fontId="0" fillId="8" borderId="22" xfId="1" applyNumberFormat="1" applyFont="1" applyFill="1" applyBorder="1" applyAlignment="1" applyProtection="1">
      <alignment horizontal="left" vertical="center" wrapText="1"/>
    </xf>
    <xf numFmtId="42" fontId="0" fillId="8" borderId="22" xfId="1" applyNumberFormat="1" applyFont="1" applyFill="1" applyBorder="1" applyAlignment="1" applyProtection="1">
      <alignment horizontal="left" vertical="center"/>
    </xf>
    <xf numFmtId="0" fontId="17" fillId="2" borderId="41" xfId="0" applyFont="1" applyFill="1" applyBorder="1" applyAlignment="1">
      <alignment vertical="center"/>
    </xf>
    <xf numFmtId="0" fontId="0" fillId="2" borderId="44" xfId="0" applyFill="1" applyBorder="1" applyAlignment="1">
      <alignment wrapText="1"/>
    </xf>
    <xf numFmtId="0" fontId="0" fillId="2" borderId="0" xfId="0" applyFill="1" applyAlignment="1">
      <alignment wrapText="1"/>
    </xf>
    <xf numFmtId="0" fontId="0" fillId="2" borderId="45" xfId="0" applyFill="1" applyBorder="1" applyAlignment="1">
      <alignment wrapText="1"/>
    </xf>
    <xf numFmtId="42" fontId="0" fillId="16" borderId="22" xfId="1" applyNumberFormat="1" applyFont="1" applyFill="1" applyBorder="1" applyAlignment="1" applyProtection="1">
      <alignment horizontal="left" vertical="center"/>
    </xf>
    <xf numFmtId="0" fontId="2"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2" fillId="2" borderId="43" xfId="0" applyFont="1" applyFill="1" applyBorder="1"/>
    <xf numFmtId="0" fontId="32" fillId="15" borderId="28" xfId="0" applyFont="1" applyFill="1" applyBorder="1"/>
    <xf numFmtId="0" fontId="33" fillId="15" borderId="27" xfId="0" applyFont="1" applyFill="1" applyBorder="1" applyAlignment="1">
      <alignment horizontal="left"/>
    </xf>
    <xf numFmtId="0" fontId="34" fillId="15" borderId="28" xfId="0" applyFont="1" applyFill="1" applyBorder="1"/>
    <xf numFmtId="0" fontId="34" fillId="15" borderId="29" xfId="0" applyFont="1" applyFill="1" applyBorder="1"/>
    <xf numFmtId="0" fontId="35" fillId="3" borderId="30" xfId="0" applyFont="1" applyFill="1" applyBorder="1" applyAlignment="1">
      <alignment horizontal="left" vertical="center"/>
    </xf>
    <xf numFmtId="0" fontId="27" fillId="6" borderId="33" xfId="0" applyFont="1" applyFill="1" applyBorder="1" applyAlignment="1" applyProtection="1">
      <alignment horizontal="center"/>
      <protection locked="0"/>
    </xf>
    <xf numFmtId="0" fontId="36" fillId="4" borderId="2" xfId="0" applyFont="1" applyFill="1" applyBorder="1"/>
    <xf numFmtId="0" fontId="12" fillId="18" borderId="1" xfId="0" applyFont="1" applyFill="1" applyBorder="1"/>
    <xf numFmtId="3" fontId="18" fillId="14" borderId="19" xfId="0" applyNumberFormat="1" applyFont="1" applyFill="1" applyBorder="1" applyAlignment="1" applyProtection="1">
      <alignment horizontal="left" vertical="center" indent="1"/>
      <protection locked="0"/>
    </xf>
    <xf numFmtId="0" fontId="12" fillId="19" borderId="1" xfId="0" applyFont="1" applyFill="1" applyBorder="1"/>
    <xf numFmtId="0" fontId="17" fillId="12" borderId="23" xfId="0" applyFont="1" applyFill="1" applyBorder="1" applyAlignment="1">
      <alignment horizontal="left" vertical="center" indent="1"/>
    </xf>
    <xf numFmtId="0" fontId="17" fillId="12" borderId="12" xfId="0" applyFont="1" applyFill="1" applyBorder="1" applyAlignment="1">
      <alignment horizontal="left" vertical="center" indent="1"/>
    </xf>
    <xf numFmtId="0" fontId="18" fillId="12" borderId="12" xfId="0" applyFont="1" applyFill="1" applyBorder="1" applyAlignment="1">
      <alignment horizontal="left" vertical="center" indent="1"/>
    </xf>
    <xf numFmtId="0" fontId="18" fillId="12" borderId="13" xfId="0" applyFont="1" applyFill="1" applyBorder="1" applyAlignment="1">
      <alignment horizontal="left" vertical="center" indent="1"/>
    </xf>
    <xf numFmtId="0" fontId="17" fillId="12" borderId="24" xfId="0" applyFont="1" applyFill="1" applyBorder="1" applyAlignment="1">
      <alignment horizontal="left" vertical="center" indent="1"/>
    </xf>
    <xf numFmtId="0" fontId="17" fillId="12" borderId="25" xfId="0" applyFont="1" applyFill="1" applyBorder="1" applyAlignment="1">
      <alignment horizontal="left" vertical="center" indent="1"/>
    </xf>
    <xf numFmtId="0" fontId="18" fillId="12" borderId="26" xfId="0" applyFont="1" applyFill="1" applyBorder="1" applyAlignment="1">
      <alignment horizontal="left" vertical="center" indent="1"/>
    </xf>
    <xf numFmtId="0" fontId="8" fillId="21" borderId="1" xfId="0" applyFont="1" applyFill="1" applyBorder="1" applyAlignment="1">
      <alignment horizontal="center" vertical="top" wrapText="1"/>
    </xf>
    <xf numFmtId="0" fontId="9" fillId="22" borderId="1" xfId="0" applyFont="1" applyFill="1" applyBorder="1" applyAlignment="1">
      <alignment horizontal="left" vertical="top" wrapText="1"/>
    </xf>
    <xf numFmtId="0" fontId="0" fillId="14" borderId="1" xfId="1" applyNumberFormat="1" applyFont="1" applyFill="1" applyBorder="1" applyAlignment="1" applyProtection="1">
      <alignment horizontal="left" vertical="center" wrapText="1"/>
      <protection locked="0"/>
    </xf>
    <xf numFmtId="0" fontId="0" fillId="14" borderId="38" xfId="1" applyNumberFormat="1" applyFont="1" applyFill="1" applyBorder="1" applyAlignment="1" applyProtection="1">
      <alignment horizontal="left" vertical="center" wrapText="1"/>
      <protection locked="0"/>
    </xf>
    <xf numFmtId="0" fontId="0" fillId="14" borderId="63" xfId="1" applyNumberFormat="1" applyFont="1" applyFill="1" applyBorder="1" applyAlignment="1" applyProtection="1">
      <alignment horizontal="left" vertical="center" wrapText="1"/>
      <protection locked="0"/>
    </xf>
    <xf numFmtId="0" fontId="0" fillId="14" borderId="68" xfId="1" applyNumberFormat="1" applyFont="1" applyFill="1" applyBorder="1" applyAlignment="1" applyProtection="1">
      <alignment horizontal="left" vertical="center" wrapText="1"/>
      <protection locked="0"/>
    </xf>
    <xf numFmtId="42" fontId="0" fillId="14" borderId="1" xfId="1" applyNumberFormat="1" applyFont="1" applyFill="1" applyBorder="1" applyAlignment="1" applyProtection="1">
      <alignment horizontal="left" vertical="center"/>
      <protection locked="0"/>
    </xf>
    <xf numFmtId="42" fontId="0" fillId="14" borderId="38" xfId="1" applyNumberFormat="1" applyFont="1" applyFill="1" applyBorder="1" applyAlignment="1" applyProtection="1">
      <alignment horizontal="left" vertical="center"/>
      <protection locked="0"/>
    </xf>
    <xf numFmtId="42" fontId="0" fillId="14" borderId="63" xfId="1" applyNumberFormat="1" applyFont="1" applyFill="1" applyBorder="1" applyAlignment="1" applyProtection="1">
      <alignment horizontal="left" vertical="center"/>
      <protection locked="0"/>
    </xf>
    <xf numFmtId="0" fontId="0" fillId="14" borderId="64" xfId="1" applyNumberFormat="1" applyFont="1" applyFill="1" applyBorder="1" applyAlignment="1" applyProtection="1">
      <alignment horizontal="left" vertical="center" wrapText="1"/>
      <protection locked="0"/>
    </xf>
    <xf numFmtId="0" fontId="0" fillId="14" borderId="66" xfId="1" applyNumberFormat="1" applyFont="1" applyFill="1" applyBorder="1" applyAlignment="1" applyProtection="1">
      <alignment horizontal="left" vertical="center" wrapText="1"/>
      <protection locked="0"/>
    </xf>
    <xf numFmtId="42" fontId="0" fillId="14" borderId="68" xfId="1" applyNumberFormat="1" applyFont="1" applyFill="1" applyBorder="1" applyAlignment="1" applyProtection="1">
      <alignment horizontal="left" vertical="center"/>
      <protection locked="0"/>
    </xf>
    <xf numFmtId="0" fontId="0" fillId="14" borderId="69" xfId="1" applyNumberFormat="1" applyFont="1" applyFill="1" applyBorder="1" applyAlignment="1" applyProtection="1">
      <alignment horizontal="left" vertical="center" wrapText="1"/>
      <protection locked="0"/>
    </xf>
    <xf numFmtId="42" fontId="0" fillId="14" borderId="36" xfId="1" applyNumberFormat="1" applyFont="1" applyFill="1" applyBorder="1" applyAlignment="1" applyProtection="1">
      <alignment horizontal="left" vertical="center"/>
      <protection locked="0"/>
    </xf>
    <xf numFmtId="0" fontId="0" fillId="14" borderId="40" xfId="1" applyNumberFormat="1" applyFont="1" applyFill="1" applyBorder="1" applyAlignment="1" applyProtection="1">
      <alignment horizontal="left" vertical="center" wrapText="1"/>
      <protection locked="0"/>
    </xf>
    <xf numFmtId="0" fontId="0" fillId="14" borderId="22" xfId="1" applyNumberFormat="1" applyFont="1" applyFill="1" applyBorder="1" applyAlignment="1" applyProtection="1">
      <alignment horizontal="left" vertical="center" wrapText="1"/>
      <protection locked="0"/>
    </xf>
    <xf numFmtId="42" fontId="0" fillId="14" borderId="22" xfId="1" applyNumberFormat="1" applyFont="1" applyFill="1" applyBorder="1" applyAlignment="1" applyProtection="1">
      <alignment horizontal="left" vertical="center" wrapText="1"/>
      <protection locked="0"/>
    </xf>
    <xf numFmtId="0" fontId="0" fillId="20" borderId="63" xfId="1" applyNumberFormat="1" applyFont="1" applyFill="1" applyBorder="1" applyAlignment="1" applyProtection="1">
      <alignment horizontal="left" vertical="center"/>
      <protection locked="0"/>
    </xf>
    <xf numFmtId="0" fontId="0" fillId="20" borderId="1" xfId="1" applyNumberFormat="1" applyFont="1" applyFill="1" applyBorder="1" applyAlignment="1" applyProtection="1">
      <alignment horizontal="left" vertical="center"/>
      <protection locked="0"/>
    </xf>
    <xf numFmtId="0" fontId="0" fillId="20" borderId="68" xfId="1" applyNumberFormat="1" applyFont="1" applyFill="1" applyBorder="1" applyAlignment="1" applyProtection="1">
      <alignment horizontal="left" vertical="center"/>
      <protection locked="0"/>
    </xf>
    <xf numFmtId="0" fontId="37" fillId="15" borderId="1" xfId="0" applyFont="1" applyFill="1" applyBorder="1" applyAlignment="1">
      <alignment horizontal="center" vertical="center" wrapText="1"/>
    </xf>
    <xf numFmtId="0" fontId="37" fillId="15" borderId="1" xfId="0" applyFont="1" applyFill="1" applyBorder="1" applyAlignment="1">
      <alignment vertical="center" wrapText="1"/>
    </xf>
    <xf numFmtId="0" fontId="0" fillId="14" borderId="1" xfId="1" applyNumberFormat="1" applyFont="1" applyFill="1" applyBorder="1" applyAlignment="1" applyProtection="1">
      <alignment horizontal="left" vertical="center" wrapText="1"/>
    </xf>
    <xf numFmtId="0" fontId="0" fillId="20" borderId="1" xfId="1" applyNumberFormat="1" applyFont="1" applyFill="1" applyBorder="1" applyAlignment="1" applyProtection="1">
      <alignment horizontal="left" vertical="center"/>
    </xf>
    <xf numFmtId="42" fontId="0" fillId="14" borderId="1" xfId="1" applyNumberFormat="1" applyFont="1" applyFill="1" applyBorder="1" applyAlignment="1" applyProtection="1">
      <alignment horizontal="left" vertical="center"/>
    </xf>
    <xf numFmtId="0" fontId="37" fillId="15" borderId="63" xfId="0" applyFont="1" applyFill="1" applyBorder="1" applyAlignment="1">
      <alignment horizontal="center" vertical="center" wrapText="1"/>
    </xf>
    <xf numFmtId="0" fontId="37" fillId="15" borderId="64" xfId="0" applyFont="1" applyFill="1" applyBorder="1" applyAlignment="1">
      <alignment horizontal="center" vertical="center" wrapText="1"/>
    </xf>
    <xf numFmtId="0" fontId="38" fillId="4" borderId="44" xfId="0" applyFont="1" applyFill="1" applyBorder="1"/>
    <xf numFmtId="0" fontId="0" fillId="14" borderId="61" xfId="1" applyNumberFormat="1" applyFont="1" applyFill="1" applyBorder="1" applyAlignment="1" applyProtection="1">
      <alignment horizontal="left" vertical="center" wrapText="1"/>
    </xf>
    <xf numFmtId="0" fontId="8" fillId="15" borderId="11" xfId="0" applyFont="1" applyFill="1" applyBorder="1" applyAlignment="1">
      <alignment horizontal="center" vertical="top" wrapText="1"/>
    </xf>
    <xf numFmtId="0" fontId="9" fillId="15" borderId="12" xfId="0" applyFont="1" applyFill="1" applyBorder="1" applyAlignment="1">
      <alignment horizontal="left" vertical="top" wrapText="1"/>
    </xf>
    <xf numFmtId="0" fontId="0" fillId="15" borderId="12" xfId="1" applyNumberFormat="1" applyFont="1" applyFill="1" applyBorder="1" applyAlignment="1" applyProtection="1">
      <alignment horizontal="left" vertical="center" wrapText="1"/>
    </xf>
    <xf numFmtId="0" fontId="27" fillId="15" borderId="12" xfId="1" applyNumberFormat="1" applyFont="1" applyFill="1" applyBorder="1" applyAlignment="1" applyProtection="1">
      <alignment horizontal="right" vertical="center"/>
    </xf>
    <xf numFmtId="0" fontId="2" fillId="15" borderId="13" xfId="0" applyFont="1" applyFill="1" applyBorder="1"/>
    <xf numFmtId="0" fontId="10" fillId="9" borderId="63" xfId="0" applyFont="1" applyFill="1" applyBorder="1" applyAlignment="1">
      <alignment horizontal="center" vertical="center" wrapText="1"/>
    </xf>
    <xf numFmtId="42" fontId="0" fillId="14" borderId="64" xfId="1" applyNumberFormat="1" applyFont="1" applyFill="1" applyBorder="1" applyAlignment="1" applyProtection="1">
      <alignment horizontal="left" vertical="center"/>
      <protection locked="0"/>
    </xf>
    <xf numFmtId="42" fontId="0" fillId="14" borderId="66" xfId="1" applyNumberFormat="1" applyFont="1" applyFill="1" applyBorder="1" applyAlignment="1" applyProtection="1">
      <alignment horizontal="left" vertical="center"/>
      <protection locked="0"/>
    </xf>
    <xf numFmtId="42" fontId="0" fillId="14" borderId="69" xfId="1" applyNumberFormat="1" applyFont="1" applyFill="1" applyBorder="1" applyAlignment="1" applyProtection="1">
      <alignment horizontal="left" vertical="center"/>
      <protection locked="0"/>
    </xf>
    <xf numFmtId="42" fontId="0" fillId="14" borderId="68" xfId="1" applyNumberFormat="1" applyFont="1" applyFill="1" applyBorder="1" applyAlignment="1" applyProtection="1">
      <alignment horizontal="left" vertical="center" wrapText="1"/>
      <protection locked="0"/>
    </xf>
    <xf numFmtId="42" fontId="0" fillId="14" borderId="1" xfId="1" applyNumberFormat="1" applyFont="1" applyFill="1" applyBorder="1" applyAlignment="1" applyProtection="1">
      <alignment horizontal="left" vertical="center" wrapText="1"/>
      <protection locked="0"/>
    </xf>
    <xf numFmtId="42" fontId="0" fillId="14" borderId="75" xfId="1" applyNumberFormat="1" applyFont="1" applyFill="1" applyBorder="1" applyAlignment="1" applyProtection="1">
      <alignment horizontal="left" vertical="center"/>
      <protection locked="0"/>
    </xf>
    <xf numFmtId="42" fontId="0" fillId="14" borderId="22" xfId="1" applyNumberFormat="1" applyFont="1" applyFill="1" applyBorder="1" applyAlignment="1" applyProtection="1">
      <alignment horizontal="left" vertical="center"/>
      <protection locked="0"/>
    </xf>
    <xf numFmtId="42" fontId="0" fillId="14" borderId="79" xfId="1" applyNumberFormat="1" applyFont="1" applyFill="1" applyBorder="1" applyAlignment="1" applyProtection="1">
      <alignment horizontal="left" vertical="center"/>
      <protection locked="0"/>
    </xf>
    <xf numFmtId="42" fontId="0" fillId="14" borderId="40" xfId="1" applyNumberFormat="1" applyFont="1" applyFill="1" applyBorder="1" applyAlignment="1" applyProtection="1">
      <alignment horizontal="left" vertical="center"/>
      <protection locked="0"/>
    </xf>
    <xf numFmtId="42" fontId="0" fillId="14" borderId="35" xfId="1" applyNumberFormat="1" applyFont="1" applyFill="1" applyBorder="1" applyAlignment="1" applyProtection="1">
      <alignment horizontal="left" vertical="center" wrapText="1"/>
      <protection locked="0"/>
    </xf>
    <xf numFmtId="0" fontId="0" fillId="15" borderId="13" xfId="1" applyNumberFormat="1" applyFont="1" applyFill="1" applyBorder="1" applyAlignment="1" applyProtection="1">
      <alignment horizontal="left" vertical="center" wrapText="1"/>
    </xf>
    <xf numFmtId="0" fontId="0" fillId="15" borderId="48" xfId="1" applyNumberFormat="1" applyFont="1" applyFill="1" applyBorder="1" applyAlignment="1" applyProtection="1">
      <alignment horizontal="left" vertical="center" wrapText="1"/>
    </xf>
    <xf numFmtId="0" fontId="8" fillId="15" borderId="46" xfId="0" applyFont="1" applyFill="1" applyBorder="1" applyAlignment="1">
      <alignment horizontal="center" vertical="top" wrapText="1"/>
    </xf>
    <xf numFmtId="0" fontId="9" fillId="15" borderId="47" xfId="0" applyFont="1" applyFill="1" applyBorder="1" applyAlignment="1">
      <alignment horizontal="left" vertical="top" wrapText="1"/>
    </xf>
    <xf numFmtId="0" fontId="0" fillId="15" borderId="47" xfId="1" applyNumberFormat="1" applyFont="1" applyFill="1" applyBorder="1" applyAlignment="1" applyProtection="1">
      <alignment horizontal="left" vertical="center" wrapText="1"/>
    </xf>
    <xf numFmtId="0" fontId="27" fillId="15" borderId="47" xfId="1" applyNumberFormat="1" applyFont="1" applyFill="1" applyBorder="1" applyAlignment="1" applyProtection="1">
      <alignment horizontal="right" vertical="center"/>
    </xf>
    <xf numFmtId="0" fontId="2" fillId="15" borderId="48" xfId="0" applyFont="1" applyFill="1" applyBorder="1"/>
    <xf numFmtId="0" fontId="39" fillId="6" borderId="33" xfId="0" applyFont="1" applyFill="1" applyBorder="1" applyAlignment="1" applyProtection="1">
      <alignment horizontal="center"/>
      <protection locked="0"/>
    </xf>
    <xf numFmtId="0" fontId="15" fillId="2" borderId="0" xfId="0" applyFont="1" applyFill="1" applyAlignment="1">
      <alignment wrapText="1"/>
    </xf>
    <xf numFmtId="0" fontId="15" fillId="2" borderId="45" xfId="0" applyFont="1" applyFill="1" applyBorder="1" applyAlignment="1">
      <alignment wrapText="1"/>
    </xf>
    <xf numFmtId="0" fontId="18" fillId="14" borderId="19" xfId="0" applyFont="1" applyFill="1" applyBorder="1" applyAlignment="1" applyProtection="1">
      <alignment horizontal="left" vertical="center" indent="1"/>
      <protection locked="0"/>
    </xf>
    <xf numFmtId="0" fontId="0" fillId="4" borderId="5" xfId="0" applyFill="1" applyBorder="1" applyAlignment="1">
      <alignment horizontal="left" vertical="top" wrapText="1"/>
    </xf>
    <xf numFmtId="0" fontId="0" fillId="4" borderId="0" xfId="0" applyFill="1" applyAlignment="1">
      <alignment horizontal="left" vertical="top" wrapText="1"/>
    </xf>
    <xf numFmtId="0" fontId="0" fillId="4" borderId="8" xfId="0" applyFill="1" applyBorder="1" applyAlignment="1">
      <alignment horizontal="left" vertical="top" wrapText="1"/>
    </xf>
    <xf numFmtId="0" fontId="8" fillId="2" borderId="5" xfId="0" applyFont="1" applyFill="1" applyBorder="1" applyAlignment="1">
      <alignment horizontal="left" vertical="top" wrapText="1"/>
    </xf>
    <xf numFmtId="0" fontId="8" fillId="2" borderId="0" xfId="0" applyFont="1" applyFill="1" applyAlignment="1">
      <alignment horizontal="left" vertical="top" wrapText="1"/>
    </xf>
    <xf numFmtId="0" fontId="8" fillId="2" borderId="8" xfId="0" applyFont="1" applyFill="1" applyBorder="1" applyAlignment="1">
      <alignment horizontal="left" vertical="top" wrapText="1"/>
    </xf>
    <xf numFmtId="0" fontId="0" fillId="20" borderId="22" xfId="0" applyFill="1" applyBorder="1" applyAlignment="1" applyProtection="1">
      <alignment horizontal="left"/>
      <protection locked="0"/>
    </xf>
    <xf numFmtId="0" fontId="18" fillId="2" borderId="5" xfId="0" applyFont="1" applyFill="1" applyBorder="1" applyAlignment="1">
      <alignment horizontal="left" vertical="center" indent="1"/>
    </xf>
    <xf numFmtId="0" fontId="18" fillId="2" borderId="14" xfId="0" applyFont="1" applyFill="1" applyBorder="1" applyAlignment="1">
      <alignment horizontal="left" vertical="center" indent="1"/>
    </xf>
    <xf numFmtId="0" fontId="18" fillId="2" borderId="5" xfId="2" applyFont="1" applyFill="1" applyBorder="1" applyAlignment="1" applyProtection="1">
      <alignment horizontal="left" vertical="center" indent="1"/>
    </xf>
    <xf numFmtId="0" fontId="18" fillId="2" borderId="14" xfId="2" applyFont="1" applyFill="1" applyBorder="1" applyAlignment="1" applyProtection="1">
      <alignment horizontal="left" vertical="center" indent="1"/>
    </xf>
    <xf numFmtId="0" fontId="18" fillId="14" borderId="20" xfId="0" applyFont="1" applyFill="1" applyBorder="1" applyAlignment="1" applyProtection="1">
      <alignment horizontal="left" vertical="center" indent="1"/>
      <protection locked="0"/>
    </xf>
    <xf numFmtId="0" fontId="18" fillId="14" borderId="21" xfId="0" applyFont="1" applyFill="1" applyBorder="1" applyAlignment="1" applyProtection="1">
      <alignment horizontal="left" vertical="center" indent="1"/>
      <protection locked="0"/>
    </xf>
    <xf numFmtId="0" fontId="26" fillId="15" borderId="55" xfId="0" applyFont="1" applyFill="1" applyBorder="1" applyAlignment="1">
      <alignment horizontal="center" vertical="center" wrapText="1"/>
    </xf>
    <xf numFmtId="0" fontId="26" fillId="15" borderId="56" xfId="0" applyFont="1" applyFill="1" applyBorder="1" applyAlignment="1">
      <alignment horizontal="center" vertical="center" wrapText="1"/>
    </xf>
    <xf numFmtId="0" fontId="0" fillId="10" borderId="5" xfId="0" applyFill="1" applyBorder="1" applyAlignment="1">
      <alignment horizontal="left" vertical="top" wrapText="1"/>
    </xf>
    <xf numFmtId="0" fontId="0" fillId="10" borderId="0" xfId="0" applyFill="1" applyAlignment="1">
      <alignment horizontal="left" vertical="top" wrapText="1"/>
    </xf>
    <xf numFmtId="0" fontId="0" fillId="10" borderId="8" xfId="0" applyFill="1" applyBorder="1" applyAlignment="1">
      <alignment horizontal="left" vertical="top" wrapText="1"/>
    </xf>
    <xf numFmtId="0" fontId="27" fillId="6" borderId="33" xfId="0" applyFont="1" applyFill="1" applyBorder="1" applyProtection="1">
      <protection locked="0"/>
    </xf>
    <xf numFmtId="0" fontId="17" fillId="2" borderId="0" xfId="0" applyFont="1" applyFill="1" applyAlignment="1">
      <alignment vertical="center"/>
    </xf>
    <xf numFmtId="0" fontId="17" fillId="2" borderId="8" xfId="0" applyFont="1" applyFill="1" applyBorder="1" applyAlignment="1">
      <alignment vertical="center"/>
    </xf>
    <xf numFmtId="0" fontId="18" fillId="14" borderId="15" xfId="0" applyFont="1" applyFill="1" applyBorder="1" applyAlignment="1" applyProtection="1">
      <alignment horizontal="left" vertical="center" indent="1"/>
      <protection locked="0"/>
    </xf>
    <xf numFmtId="0" fontId="18" fillId="14" borderId="16" xfId="0" applyFont="1" applyFill="1" applyBorder="1" applyAlignment="1" applyProtection="1">
      <alignment horizontal="left" vertical="center" indent="1"/>
      <protection locked="0"/>
    </xf>
    <xf numFmtId="0" fontId="18" fillId="14" borderId="11" xfId="0" applyFont="1" applyFill="1" applyBorder="1" applyAlignment="1" applyProtection="1">
      <alignment horizontal="left" vertical="center" indent="1"/>
      <protection locked="0"/>
    </xf>
    <xf numFmtId="0" fontId="18" fillId="14" borderId="13" xfId="0" applyFont="1" applyFill="1" applyBorder="1" applyAlignment="1" applyProtection="1">
      <alignment horizontal="left" vertical="center" indent="1"/>
      <protection locked="0"/>
    </xf>
    <xf numFmtId="0" fontId="18" fillId="20" borderId="17" xfId="0" applyFont="1" applyFill="1" applyBorder="1" applyAlignment="1" applyProtection="1">
      <alignment horizontal="left" vertical="center" indent="1"/>
      <protection locked="0"/>
    </xf>
    <xf numFmtId="0" fontId="18" fillId="20" borderId="18" xfId="0" applyFont="1" applyFill="1" applyBorder="1" applyAlignment="1" applyProtection="1">
      <alignment horizontal="left" vertical="center" indent="1"/>
      <protection locked="0"/>
    </xf>
    <xf numFmtId="0" fontId="19" fillId="2" borderId="5" xfId="2" applyFont="1" applyFill="1" applyBorder="1" applyAlignment="1" applyProtection="1">
      <alignment horizontal="left" vertical="center" indent="1"/>
    </xf>
    <xf numFmtId="0" fontId="19" fillId="2" borderId="14" xfId="2" applyFont="1" applyFill="1" applyBorder="1" applyAlignment="1" applyProtection="1">
      <alignment horizontal="left" vertical="center" indent="1"/>
    </xf>
    <xf numFmtId="0" fontId="18" fillId="14" borderId="41" xfId="0" applyFont="1" applyFill="1" applyBorder="1" applyAlignment="1" applyProtection="1">
      <alignment horizontal="left" vertical="center" wrapText="1" indent="1"/>
      <protection locked="0"/>
    </xf>
    <xf numFmtId="0" fontId="18" fillId="14" borderId="42" xfId="0" applyFont="1" applyFill="1" applyBorder="1" applyAlignment="1" applyProtection="1">
      <alignment horizontal="left" vertical="center" wrapText="1" indent="1"/>
      <protection locked="0"/>
    </xf>
    <xf numFmtId="0" fontId="18" fillId="14" borderId="43" xfId="0" applyFont="1" applyFill="1" applyBorder="1" applyAlignment="1" applyProtection="1">
      <alignment horizontal="left" vertical="center" wrapText="1" indent="1"/>
      <protection locked="0"/>
    </xf>
    <xf numFmtId="0" fontId="18" fillId="14" borderId="44" xfId="0" applyFont="1" applyFill="1" applyBorder="1" applyAlignment="1" applyProtection="1">
      <alignment horizontal="left" vertical="center" wrapText="1" indent="1"/>
      <protection locked="0"/>
    </xf>
    <xf numFmtId="0" fontId="18" fillId="14" borderId="0" xfId="0" applyFont="1" applyFill="1" applyAlignment="1" applyProtection="1">
      <alignment horizontal="left" vertical="center" wrapText="1" indent="1"/>
      <protection locked="0"/>
    </xf>
    <xf numFmtId="0" fontId="18" fillId="14" borderId="45" xfId="0" applyFont="1" applyFill="1" applyBorder="1" applyAlignment="1" applyProtection="1">
      <alignment horizontal="left" vertical="center" wrapText="1" indent="1"/>
      <protection locked="0"/>
    </xf>
    <xf numFmtId="0" fontId="18" fillId="14" borderId="46" xfId="0" applyFont="1" applyFill="1" applyBorder="1" applyAlignment="1" applyProtection="1">
      <alignment horizontal="left" vertical="center" wrapText="1" indent="1"/>
      <protection locked="0"/>
    </xf>
    <xf numFmtId="0" fontId="18" fillId="14" borderId="47" xfId="0" applyFont="1" applyFill="1" applyBorder="1" applyAlignment="1" applyProtection="1">
      <alignment horizontal="left" vertical="center" wrapText="1" indent="1"/>
      <protection locked="0"/>
    </xf>
    <xf numFmtId="0" fontId="18" fillId="14" borderId="48" xfId="0" applyFont="1" applyFill="1" applyBorder="1" applyAlignment="1" applyProtection="1">
      <alignment horizontal="left" vertical="center" wrapText="1" indent="1"/>
      <protection locked="0"/>
    </xf>
    <xf numFmtId="0" fontId="8" fillId="23" borderId="2" xfId="0" applyFont="1" applyFill="1" applyBorder="1" applyAlignment="1" applyProtection="1">
      <alignment horizontal="center" vertical="top" wrapText="1"/>
      <protection locked="0"/>
    </xf>
    <xf numFmtId="0" fontId="8" fillId="23" borderId="3" xfId="0" applyFont="1" applyFill="1" applyBorder="1" applyAlignment="1" applyProtection="1">
      <alignment horizontal="center" vertical="top" wrapText="1"/>
      <protection locked="0"/>
    </xf>
    <xf numFmtId="0" fontId="8" fillId="23" borderId="4" xfId="0" applyFont="1" applyFill="1" applyBorder="1" applyAlignment="1" applyProtection="1">
      <alignment horizontal="center" vertical="top" wrapText="1"/>
      <protection locked="0"/>
    </xf>
    <xf numFmtId="0" fontId="8" fillId="23" borderId="5" xfId="0" applyFont="1" applyFill="1" applyBorder="1" applyAlignment="1" applyProtection="1">
      <alignment horizontal="center" vertical="top" wrapText="1"/>
      <protection locked="0"/>
    </xf>
    <xf numFmtId="0" fontId="8" fillId="23" borderId="0" xfId="0" applyFont="1" applyFill="1" applyAlignment="1" applyProtection="1">
      <alignment horizontal="center" vertical="top" wrapText="1"/>
      <protection locked="0"/>
    </xf>
    <xf numFmtId="0" fontId="8" fillId="23" borderId="8" xfId="0" applyFont="1" applyFill="1" applyBorder="1" applyAlignment="1" applyProtection="1">
      <alignment horizontal="center" vertical="top" wrapText="1"/>
      <protection locked="0"/>
    </xf>
    <xf numFmtId="0" fontId="8" fillId="23" borderId="6" xfId="0" applyFont="1" applyFill="1" applyBorder="1" applyAlignment="1" applyProtection="1">
      <alignment horizontal="center" vertical="top" wrapText="1"/>
      <protection locked="0"/>
    </xf>
    <xf numFmtId="0" fontId="8" fillId="23" borderId="7" xfId="0" applyFont="1" applyFill="1" applyBorder="1" applyAlignment="1" applyProtection="1">
      <alignment horizontal="center" vertical="top" wrapText="1"/>
      <protection locked="0"/>
    </xf>
    <xf numFmtId="0" fontId="8" fillId="23" borderId="9" xfId="0" applyFont="1" applyFill="1" applyBorder="1" applyAlignment="1" applyProtection="1">
      <alignment horizontal="center" vertical="top" wrapText="1"/>
      <protection locked="0"/>
    </xf>
    <xf numFmtId="0" fontId="37" fillId="15" borderId="36" xfId="0" applyFont="1" applyFill="1" applyBorder="1" applyAlignment="1">
      <alignment horizontal="center" vertical="center" wrapText="1"/>
    </xf>
    <xf numFmtId="0" fontId="37" fillId="15" borderId="35" xfId="0" applyFont="1" applyFill="1" applyBorder="1" applyAlignment="1">
      <alignment horizontal="center" vertical="center" wrapText="1"/>
    </xf>
    <xf numFmtId="0" fontId="9" fillId="22" borderId="1" xfId="0" applyFont="1" applyFill="1" applyBorder="1" applyAlignment="1">
      <alignment horizontal="left" vertical="top" wrapText="1"/>
    </xf>
    <xf numFmtId="0" fontId="9" fillId="22" borderId="38" xfId="0" applyFont="1" applyFill="1" applyBorder="1" applyAlignment="1">
      <alignment horizontal="left" vertical="top" wrapText="1"/>
    </xf>
    <xf numFmtId="0" fontId="8" fillId="21" borderId="1" xfId="0" applyFont="1" applyFill="1" applyBorder="1" applyAlignment="1">
      <alignment horizontal="center" vertical="top" wrapText="1"/>
    </xf>
    <xf numFmtId="0" fontId="8" fillId="21" borderId="38" xfId="0" applyFont="1" applyFill="1" applyBorder="1" applyAlignment="1">
      <alignment horizontal="center" vertical="top" wrapText="1"/>
    </xf>
    <xf numFmtId="0" fontId="8" fillId="21" borderId="62" xfId="0" applyFont="1" applyFill="1" applyBorder="1" applyAlignment="1">
      <alignment horizontal="center" vertical="top" wrapText="1"/>
    </xf>
    <xf numFmtId="0" fontId="8" fillId="21" borderId="65" xfId="0" applyFont="1" applyFill="1" applyBorder="1" applyAlignment="1">
      <alignment horizontal="center" vertical="top" wrapText="1"/>
    </xf>
    <xf numFmtId="0" fontId="8" fillId="21" borderId="67" xfId="0" applyFont="1" applyFill="1" applyBorder="1" applyAlignment="1">
      <alignment horizontal="center" vertical="top" wrapText="1"/>
    </xf>
    <xf numFmtId="0" fontId="9" fillId="22" borderId="63" xfId="0" applyFont="1" applyFill="1" applyBorder="1" applyAlignment="1">
      <alignment horizontal="left" vertical="top" wrapText="1"/>
    </xf>
    <xf numFmtId="0" fontId="9" fillId="22" borderId="68" xfId="0" applyFont="1" applyFill="1" applyBorder="1" applyAlignment="1">
      <alignment horizontal="left" vertical="top" wrapText="1"/>
    </xf>
    <xf numFmtId="0" fontId="9" fillId="22" borderId="39" xfId="0" applyFont="1" applyFill="1" applyBorder="1" applyAlignment="1">
      <alignment horizontal="left" vertical="top" wrapText="1"/>
    </xf>
    <xf numFmtId="0" fontId="9" fillId="22" borderId="40"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0" xfId="0" applyFont="1" applyFill="1" applyAlignment="1">
      <alignment horizontal="left" vertical="top" wrapText="1"/>
    </xf>
    <xf numFmtId="0" fontId="14" fillId="12" borderId="1" xfId="0" applyFont="1" applyFill="1" applyBorder="1" applyAlignment="1">
      <alignment horizontal="left" vertical="top" wrapText="1"/>
    </xf>
    <xf numFmtId="0" fontId="28" fillId="2" borderId="44" xfId="0" applyFont="1" applyFill="1" applyBorder="1" applyAlignment="1">
      <alignment horizontal="left" vertical="top" wrapText="1"/>
    </xf>
    <xf numFmtId="0" fontId="28" fillId="2" borderId="0" xfId="0" applyFont="1" applyFill="1" applyAlignment="1">
      <alignment horizontal="left" vertical="top" wrapText="1"/>
    </xf>
    <xf numFmtId="0" fontId="28" fillId="2" borderId="45" xfId="0" applyFont="1" applyFill="1" applyBorder="1" applyAlignment="1">
      <alignment horizontal="left" vertical="top" wrapText="1"/>
    </xf>
    <xf numFmtId="0" fontId="8" fillId="21" borderId="71" xfId="0" applyFont="1" applyFill="1" applyBorder="1" applyAlignment="1">
      <alignment horizontal="center" vertical="top" wrapText="1"/>
    </xf>
    <xf numFmtId="0" fontId="8" fillId="21" borderId="72" xfId="0" applyFont="1" applyFill="1" applyBorder="1" applyAlignment="1">
      <alignment horizontal="center" vertical="top" wrapText="1"/>
    </xf>
    <xf numFmtId="0" fontId="9" fillId="22" borderId="59" xfId="0" applyFont="1" applyFill="1" applyBorder="1" applyAlignment="1">
      <alignment horizontal="left" vertical="top" wrapText="1"/>
    </xf>
    <xf numFmtId="0" fontId="37" fillId="15" borderId="70" xfId="0" applyFont="1" applyFill="1" applyBorder="1" applyAlignment="1">
      <alignment horizontal="center" vertical="center" wrapText="1"/>
    </xf>
    <xf numFmtId="0" fontId="37" fillId="15" borderId="34" xfId="0" applyFont="1" applyFill="1" applyBorder="1" applyAlignment="1">
      <alignment horizontal="center" vertical="center" wrapText="1"/>
    </xf>
    <xf numFmtId="0" fontId="8" fillId="21" borderId="74" xfId="0" applyFont="1" applyFill="1" applyBorder="1" applyAlignment="1">
      <alignment horizontal="center" vertical="top" wrapText="1"/>
    </xf>
    <xf numFmtId="0" fontId="9" fillId="22" borderId="60" xfId="0" applyFont="1" applyFill="1" applyBorder="1" applyAlignment="1">
      <alignment horizontal="left" vertical="top" wrapText="1"/>
    </xf>
    <xf numFmtId="0" fontId="8" fillId="21" borderId="73" xfId="0" applyFont="1" applyFill="1" applyBorder="1" applyAlignment="1">
      <alignment horizontal="center" vertical="top" wrapText="1"/>
    </xf>
    <xf numFmtId="0" fontId="8" fillId="21" borderId="71" xfId="0" applyFont="1" applyFill="1" applyBorder="1" applyAlignment="1">
      <alignment vertical="top" wrapText="1"/>
    </xf>
    <xf numFmtId="0" fontId="8" fillId="21" borderId="72" xfId="0" applyFont="1" applyFill="1" applyBorder="1" applyAlignment="1">
      <alignment vertical="top" wrapText="1"/>
    </xf>
    <xf numFmtId="0" fontId="8" fillId="21" borderId="74" xfId="0" applyFont="1" applyFill="1" applyBorder="1" applyAlignment="1">
      <alignment vertical="top" wrapText="1"/>
    </xf>
    <xf numFmtId="0" fontId="8" fillId="21" borderId="76" xfId="0" applyFont="1" applyFill="1" applyBorder="1" applyAlignment="1">
      <alignment horizontal="center" vertical="top" wrapText="1"/>
    </xf>
    <xf numFmtId="0" fontId="8" fillId="21" borderId="44" xfId="0" applyFont="1" applyFill="1" applyBorder="1" applyAlignment="1">
      <alignment horizontal="center" vertical="top" wrapText="1"/>
    </xf>
    <xf numFmtId="0" fontId="8" fillId="21" borderId="46" xfId="0" applyFont="1" applyFill="1" applyBorder="1" applyAlignment="1">
      <alignment horizontal="center" vertical="top" wrapText="1"/>
    </xf>
    <xf numFmtId="0" fontId="8" fillId="21" borderId="22" xfId="0" applyFont="1" applyFill="1" applyBorder="1" applyAlignment="1">
      <alignment horizontal="center" vertical="top" wrapText="1"/>
    </xf>
    <xf numFmtId="0" fontId="8" fillId="21" borderId="77" xfId="0" applyFont="1" applyFill="1" applyBorder="1" applyAlignment="1">
      <alignment horizontal="center" vertical="top" wrapText="1"/>
    </xf>
    <xf numFmtId="0" fontId="8" fillId="21" borderId="78" xfId="0" applyFont="1" applyFill="1" applyBorder="1" applyAlignment="1">
      <alignment horizontal="center" vertical="top" wrapText="1"/>
    </xf>
    <xf numFmtId="0" fontId="8" fillId="21" borderId="54" xfId="0" applyFont="1" applyFill="1" applyBorder="1" applyAlignment="1">
      <alignment horizontal="center" vertical="top" wrapText="1"/>
    </xf>
    <xf numFmtId="0" fontId="9" fillId="22" borderId="22" xfId="0" applyFont="1" applyFill="1" applyBorder="1" applyAlignment="1">
      <alignment horizontal="left" vertical="top" wrapText="1"/>
    </xf>
    <xf numFmtId="0" fontId="39" fillId="6" borderId="33" xfId="0" applyFont="1" applyFill="1" applyBorder="1" applyProtection="1">
      <protection locked="0"/>
    </xf>
    <xf numFmtId="0" fontId="23" fillId="15" borderId="70" xfId="0" applyFont="1" applyFill="1" applyBorder="1" applyAlignment="1">
      <alignment horizontal="center" vertical="center" wrapText="1"/>
    </xf>
    <xf numFmtId="0" fontId="23" fillId="15" borderId="3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1C1C1"/>
      <color rgb="FFDCF1F1"/>
      <color rgb="FF63C0C0"/>
      <color rgb="FF56AA80"/>
      <color rgb="FF005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3</xdr:col>
      <xdr:colOff>535406</xdr:colOff>
      <xdr:row>0</xdr:row>
      <xdr:rowOff>710401</xdr:rowOff>
    </xdr:to>
    <xdr:pic>
      <xdr:nvPicPr>
        <xdr:cNvPr id="2" name="Picture 1">
          <a:extLst>
            <a:ext uri="{FF2B5EF4-FFF2-40B4-BE49-F238E27FC236}">
              <a16:creationId xmlns:a16="http://schemas.microsoft.com/office/drawing/2014/main" id="{D8D49976-6069-4F2C-9B0B-8B3E540313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8600" y="66675"/>
          <a:ext cx="2478506" cy="643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3</xdr:col>
      <xdr:colOff>840206</xdr:colOff>
      <xdr:row>0</xdr:row>
      <xdr:rowOff>729451</xdr:rowOff>
    </xdr:to>
    <xdr:pic>
      <xdr:nvPicPr>
        <xdr:cNvPr id="2" name="Picture 1">
          <a:extLst>
            <a:ext uri="{FF2B5EF4-FFF2-40B4-BE49-F238E27FC236}">
              <a16:creationId xmlns:a16="http://schemas.microsoft.com/office/drawing/2014/main" id="{1C880459-8F65-4883-A7C1-97264DAF41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7650" y="85725"/>
          <a:ext cx="2478506" cy="643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3</xdr:col>
      <xdr:colOff>840206</xdr:colOff>
      <xdr:row>0</xdr:row>
      <xdr:rowOff>719926</xdr:rowOff>
    </xdr:to>
    <xdr:pic>
      <xdr:nvPicPr>
        <xdr:cNvPr id="3" name="Picture 2">
          <a:extLst>
            <a:ext uri="{FF2B5EF4-FFF2-40B4-BE49-F238E27FC236}">
              <a16:creationId xmlns:a16="http://schemas.microsoft.com/office/drawing/2014/main" id="{2B4208CB-14CD-4ABF-91C4-A73403EC60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7650" y="76200"/>
          <a:ext cx="2478506" cy="643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3</xdr:col>
      <xdr:colOff>840206</xdr:colOff>
      <xdr:row>0</xdr:row>
      <xdr:rowOff>710401</xdr:rowOff>
    </xdr:to>
    <xdr:pic>
      <xdr:nvPicPr>
        <xdr:cNvPr id="2" name="Picture 1">
          <a:extLst>
            <a:ext uri="{FF2B5EF4-FFF2-40B4-BE49-F238E27FC236}">
              <a16:creationId xmlns:a16="http://schemas.microsoft.com/office/drawing/2014/main" id="{D3D46745-B0DA-44B6-96ED-634255834C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7650" y="66675"/>
          <a:ext cx="2478506" cy="643726"/>
        </a:xfrm>
        <a:prstGeom prst="rect">
          <a:avLst/>
        </a:prstGeom>
      </xdr:spPr>
    </xdr:pic>
    <xdr:clientData/>
  </xdr:twoCellAnchor>
</xdr:wsDr>
</file>

<file path=xl/theme/theme1.xml><?xml version="1.0" encoding="utf-8"?>
<a:theme xmlns:a="http://schemas.openxmlformats.org/drawingml/2006/main" name="Office Theme">
  <a:themeElements>
    <a:clrScheme name="Custom 4">
      <a:dk1>
        <a:srgbClr val="2A2F36"/>
      </a:dk1>
      <a:lt1>
        <a:srgbClr val="FFFFFF"/>
      </a:lt1>
      <a:dk2>
        <a:srgbClr val="2A2F36"/>
      </a:dk2>
      <a:lt2>
        <a:srgbClr val="FAFAFA"/>
      </a:lt2>
      <a:accent1>
        <a:srgbClr val="0E3F75"/>
      </a:accent1>
      <a:accent2>
        <a:srgbClr val="C12637"/>
      </a:accent2>
      <a:accent3>
        <a:srgbClr val="838781"/>
      </a:accent3>
      <a:accent4>
        <a:srgbClr val="0098D3"/>
      </a:accent4>
      <a:accent5>
        <a:srgbClr val="69C2C6"/>
      </a:accent5>
      <a:accent6>
        <a:srgbClr val="D8D8D8"/>
      </a:accent6>
      <a:hlink>
        <a:srgbClr val="0098D3"/>
      </a:hlink>
      <a:folHlink>
        <a:srgbClr val="B0B3AF"/>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eocoding.geo.census.gov/geocoder/geographies/address?for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4"/>
  <sheetViews>
    <sheetView workbookViewId="0">
      <selection activeCell="B9" sqref="B9:J9"/>
    </sheetView>
  </sheetViews>
  <sheetFormatPr defaultColWidth="9.109375" defaultRowHeight="14.4" x14ac:dyDescent="0.3"/>
  <cols>
    <col min="1" max="1" width="3.44140625" style="6" customWidth="1"/>
    <col min="2" max="2" width="4.88671875" style="6" customWidth="1"/>
    <col min="3" max="3" width="24.33203125" style="6" customWidth="1"/>
    <col min="4" max="4" width="29.44140625" style="6" customWidth="1"/>
    <col min="5" max="7" width="17.33203125" style="6" customWidth="1"/>
    <col min="8" max="8" width="17.5546875" style="6" customWidth="1"/>
    <col min="9" max="9" width="9.109375" style="6"/>
    <col min="10" max="10" width="14" style="6" customWidth="1"/>
    <col min="11" max="11" width="4" style="6" customWidth="1"/>
    <col min="12" max="12" width="9.109375" style="7"/>
    <col min="13" max="13" width="17" style="7" customWidth="1"/>
    <col min="14" max="14" width="20.6640625" style="7" customWidth="1"/>
    <col min="15" max="16384" width="9.109375" style="7"/>
  </cols>
  <sheetData>
    <row r="1" spans="1:11" ht="60.75" customHeight="1" x14ac:dyDescent="0.3"/>
    <row r="2" spans="1:11" ht="23.4" x14ac:dyDescent="0.45">
      <c r="A2" s="8"/>
      <c r="B2" s="145" t="s">
        <v>62</v>
      </c>
      <c r="C2" s="146"/>
      <c r="D2" s="146"/>
      <c r="E2" s="146"/>
      <c r="F2" s="146"/>
      <c r="G2" s="146"/>
      <c r="H2" s="146"/>
      <c r="I2" s="144"/>
      <c r="J2" s="147"/>
      <c r="K2" s="8"/>
    </row>
    <row r="3" spans="1:11" ht="15.6" x14ac:dyDescent="0.3">
      <c r="B3" s="148" t="s">
        <v>241</v>
      </c>
      <c r="C3" s="9"/>
      <c r="D3" s="10"/>
      <c r="E3" s="9"/>
      <c r="F3" s="9"/>
      <c r="G3" s="9"/>
      <c r="H3" s="9"/>
      <c r="I3" s="11"/>
      <c r="J3" s="12"/>
    </row>
    <row r="4" spans="1:11" x14ac:dyDescent="0.3">
      <c r="B4" s="13"/>
      <c r="C4" s="14" t="s">
        <v>43</v>
      </c>
      <c r="D4" s="235" t="str">
        <f>IF('Instructions &amp; Development Info'!$D$22="","Enter on Development Information",'Instructions &amp; Development Info'!$D$22)</f>
        <v>Enter on Development Information</v>
      </c>
      <c r="E4" s="235"/>
      <c r="F4" s="235"/>
      <c r="G4" s="14" t="s">
        <v>44</v>
      </c>
      <c r="H4" s="149">
        <f>'Instructions &amp; Development Info'!$D23</f>
        <v>0</v>
      </c>
      <c r="I4" s="15"/>
      <c r="J4" s="16"/>
    </row>
    <row r="6" spans="1:11" ht="21" x14ac:dyDescent="0.4">
      <c r="B6" s="150" t="s">
        <v>0</v>
      </c>
      <c r="C6" s="17"/>
      <c r="D6" s="17"/>
      <c r="E6" s="17"/>
      <c r="F6" s="17"/>
      <c r="G6" s="17"/>
      <c r="H6" s="17"/>
      <c r="I6" s="17"/>
      <c r="J6" s="18"/>
    </row>
    <row r="7" spans="1:11" ht="15" customHeight="1" x14ac:dyDescent="0.35">
      <c r="B7" s="19"/>
      <c r="J7" s="20"/>
    </row>
    <row r="8" spans="1:11" ht="106.95" customHeight="1" x14ac:dyDescent="0.3">
      <c r="B8" s="217" t="s">
        <v>199</v>
      </c>
      <c r="C8" s="218"/>
      <c r="D8" s="218"/>
      <c r="E8" s="218"/>
      <c r="F8" s="218"/>
      <c r="G8" s="218"/>
      <c r="H8" s="218"/>
      <c r="I8" s="218"/>
      <c r="J8" s="219"/>
      <c r="K8" s="23"/>
    </row>
    <row r="9" spans="1:11" ht="30" customHeight="1" x14ac:dyDescent="0.3">
      <c r="B9" s="232" t="s">
        <v>231</v>
      </c>
      <c r="C9" s="233"/>
      <c r="D9" s="233"/>
      <c r="E9" s="233"/>
      <c r="F9" s="233"/>
      <c r="G9" s="233"/>
      <c r="H9" s="233"/>
      <c r="I9" s="233"/>
      <c r="J9" s="234"/>
      <c r="K9" s="23"/>
    </row>
    <row r="10" spans="1:11" ht="10.199999999999999" customHeight="1" x14ac:dyDescent="0.3">
      <c r="B10" s="24"/>
      <c r="C10" s="21"/>
      <c r="D10" s="21"/>
      <c r="E10" s="21"/>
      <c r="F10" s="21"/>
      <c r="G10" s="21"/>
      <c r="H10" s="21"/>
      <c r="I10" s="21"/>
      <c r="J10" s="22"/>
      <c r="K10" s="25"/>
    </row>
    <row r="11" spans="1:11" ht="30" customHeight="1" x14ac:dyDescent="0.3">
      <c r="B11" s="220" t="s">
        <v>32</v>
      </c>
      <c r="C11" s="221"/>
      <c r="D11" s="221"/>
      <c r="E11" s="221"/>
      <c r="F11" s="221"/>
      <c r="G11" s="221"/>
      <c r="H11" s="221"/>
      <c r="I11" s="221"/>
      <c r="J11" s="222"/>
      <c r="K11" s="26"/>
    </row>
    <row r="12" spans="1:11" ht="9.6" customHeight="1" x14ac:dyDescent="0.3">
      <c r="B12" s="28"/>
      <c r="C12" s="26"/>
      <c r="D12" s="26"/>
      <c r="E12" s="26"/>
      <c r="F12" s="26"/>
      <c r="G12" s="26"/>
      <c r="H12" s="26"/>
      <c r="I12" s="26"/>
      <c r="J12" s="27"/>
      <c r="K12" s="26"/>
    </row>
    <row r="13" spans="1:11" x14ac:dyDescent="0.3">
      <c r="B13" s="29"/>
      <c r="C13" s="151"/>
      <c r="D13" s="30" t="s">
        <v>33</v>
      </c>
      <c r="E13" s="31"/>
      <c r="F13" s="31"/>
      <c r="G13" s="31"/>
      <c r="H13" s="31"/>
      <c r="I13" s="31"/>
      <c r="J13" s="32"/>
      <c r="K13" s="33"/>
    </row>
    <row r="14" spans="1:11" x14ac:dyDescent="0.3">
      <c r="B14" s="29"/>
      <c r="C14" s="153"/>
      <c r="D14" s="30" t="s">
        <v>34</v>
      </c>
      <c r="E14" s="34"/>
      <c r="F14" s="34"/>
      <c r="G14" s="34"/>
      <c r="H14" s="34"/>
      <c r="I14" s="34"/>
      <c r="J14" s="35"/>
      <c r="K14" s="36"/>
    </row>
    <row r="15" spans="1:11" x14ac:dyDescent="0.3">
      <c r="B15" s="29"/>
      <c r="C15" s="37"/>
      <c r="D15" s="30" t="s">
        <v>35</v>
      </c>
      <c r="E15" s="38"/>
      <c r="F15" s="38"/>
      <c r="G15" s="38"/>
      <c r="H15" s="38"/>
      <c r="I15" s="38"/>
      <c r="J15" s="39"/>
      <c r="K15" s="40"/>
    </row>
    <row r="16" spans="1:11" x14ac:dyDescent="0.3">
      <c r="B16" s="29"/>
      <c r="C16" s="41"/>
      <c r="D16" s="30" t="s">
        <v>36</v>
      </c>
      <c r="E16" s="38"/>
      <c r="F16" s="38"/>
      <c r="G16" s="38"/>
      <c r="H16" s="38"/>
      <c r="I16" s="38"/>
      <c r="J16" s="39"/>
      <c r="K16" s="40"/>
    </row>
    <row r="17" spans="2:11" x14ac:dyDescent="0.3">
      <c r="B17" s="42"/>
      <c r="C17" s="43"/>
      <c r="D17" s="43"/>
      <c r="E17" s="43"/>
      <c r="F17" s="43"/>
      <c r="G17" s="43"/>
      <c r="H17" s="43"/>
      <c r="I17" s="43"/>
      <c r="J17" s="44"/>
      <c r="K17" s="40"/>
    </row>
    <row r="18" spans="2:11" x14ac:dyDescent="0.3">
      <c r="B18" s="38"/>
      <c r="C18" s="38"/>
      <c r="D18" s="38"/>
      <c r="E18" s="38"/>
      <c r="F18" s="38"/>
      <c r="G18" s="38"/>
      <c r="H18" s="38"/>
      <c r="I18" s="38"/>
      <c r="J18" s="38"/>
      <c r="K18" s="40"/>
    </row>
    <row r="19" spans="2:11" x14ac:dyDescent="0.3">
      <c r="B19" s="45"/>
      <c r="C19" s="46"/>
      <c r="D19" s="46"/>
      <c r="E19" s="46"/>
      <c r="F19" s="46"/>
      <c r="G19" s="46"/>
      <c r="H19" s="46"/>
      <c r="I19" s="46"/>
      <c r="J19" s="47"/>
      <c r="K19" s="40"/>
    </row>
    <row r="20" spans="2:11" ht="15" customHeight="1" x14ac:dyDescent="0.3">
      <c r="B20" s="48" t="s">
        <v>45</v>
      </c>
      <c r="C20" s="49"/>
      <c r="D20" s="50"/>
      <c r="E20" s="50"/>
      <c r="F20" s="50"/>
      <c r="G20" s="236" t="s">
        <v>46</v>
      </c>
      <c r="H20" s="236"/>
      <c r="I20" s="236"/>
      <c r="J20" s="237"/>
      <c r="K20" s="40"/>
    </row>
    <row r="21" spans="2:11" ht="6" customHeight="1" x14ac:dyDescent="0.3">
      <c r="B21" s="154"/>
      <c r="C21" s="155"/>
      <c r="D21" s="156"/>
      <c r="E21" s="157"/>
      <c r="F21" s="50"/>
      <c r="G21" s="158"/>
      <c r="H21" s="159"/>
      <c r="I21" s="159"/>
      <c r="J21" s="160"/>
      <c r="K21" s="51"/>
    </row>
    <row r="22" spans="2:11" x14ac:dyDescent="0.3">
      <c r="B22" s="224" t="s">
        <v>43</v>
      </c>
      <c r="C22" s="225"/>
      <c r="D22" s="238"/>
      <c r="E22" s="239"/>
      <c r="F22" s="50"/>
      <c r="G22" s="246"/>
      <c r="H22" s="247"/>
      <c r="I22" s="247"/>
      <c r="J22" s="248"/>
      <c r="K22" s="54"/>
    </row>
    <row r="23" spans="2:11" x14ac:dyDescent="0.3">
      <c r="B23" s="52" t="s">
        <v>47</v>
      </c>
      <c r="C23" s="50"/>
      <c r="D23" s="240"/>
      <c r="E23" s="241"/>
      <c r="F23" s="50"/>
      <c r="G23" s="249"/>
      <c r="H23" s="250"/>
      <c r="I23" s="250"/>
      <c r="J23" s="251"/>
      <c r="K23" s="54"/>
    </row>
    <row r="24" spans="2:11" x14ac:dyDescent="0.3">
      <c r="B24" s="224" t="s">
        <v>48</v>
      </c>
      <c r="C24" s="225"/>
      <c r="D24" s="242"/>
      <c r="E24" s="243"/>
      <c r="F24" s="50"/>
      <c r="G24" s="249"/>
      <c r="H24" s="250"/>
      <c r="I24" s="250"/>
      <c r="J24" s="251"/>
      <c r="K24" s="54"/>
    </row>
    <row r="25" spans="2:11" x14ac:dyDescent="0.3">
      <c r="B25" s="52" t="s">
        <v>49</v>
      </c>
      <c r="C25" s="53"/>
      <c r="D25" s="216"/>
      <c r="E25" s="216"/>
      <c r="F25" s="50"/>
      <c r="G25" s="249"/>
      <c r="H25" s="250"/>
      <c r="I25" s="250"/>
      <c r="J25" s="251"/>
      <c r="K25" s="54"/>
    </row>
    <row r="26" spans="2:11" x14ac:dyDescent="0.3">
      <c r="B26" s="224" t="s">
        <v>50</v>
      </c>
      <c r="C26" s="225"/>
      <c r="D26" s="216"/>
      <c r="E26" s="216"/>
      <c r="F26" s="50"/>
      <c r="G26" s="249"/>
      <c r="H26" s="250"/>
      <c r="I26" s="250"/>
      <c r="J26" s="251"/>
      <c r="K26" s="54"/>
    </row>
    <row r="27" spans="2:11" x14ac:dyDescent="0.3">
      <c r="B27" s="244" t="s">
        <v>51</v>
      </c>
      <c r="C27" s="245"/>
      <c r="D27" s="216"/>
      <c r="E27" s="216"/>
      <c r="F27" s="50"/>
      <c r="G27" s="249"/>
      <c r="H27" s="250"/>
      <c r="I27" s="250"/>
      <c r="J27" s="251"/>
      <c r="K27" s="54"/>
    </row>
    <row r="28" spans="2:11" x14ac:dyDescent="0.3">
      <c r="B28" s="226" t="s">
        <v>52</v>
      </c>
      <c r="C28" s="227"/>
      <c r="D28" s="228"/>
      <c r="E28" s="229"/>
      <c r="F28" s="50"/>
      <c r="G28" s="249"/>
      <c r="H28" s="250"/>
      <c r="I28" s="250"/>
      <c r="J28" s="251"/>
      <c r="K28" s="54"/>
    </row>
    <row r="29" spans="2:11" x14ac:dyDescent="0.3">
      <c r="B29" s="224" t="s">
        <v>53</v>
      </c>
      <c r="C29" s="225"/>
      <c r="D29" s="228"/>
      <c r="E29" s="229"/>
      <c r="F29" s="50"/>
      <c r="G29" s="249"/>
      <c r="H29" s="250"/>
      <c r="I29" s="250"/>
      <c r="J29" s="251"/>
      <c r="K29" s="54"/>
    </row>
    <row r="30" spans="2:11" x14ac:dyDescent="0.3">
      <c r="B30" s="224" t="s">
        <v>54</v>
      </c>
      <c r="C30" s="225"/>
      <c r="D30" s="223"/>
      <c r="E30" s="223"/>
      <c r="F30" s="50"/>
      <c r="G30" s="249"/>
      <c r="H30" s="250"/>
      <c r="I30" s="250"/>
      <c r="J30" s="251"/>
      <c r="K30" s="54"/>
    </row>
    <row r="31" spans="2:11" x14ac:dyDescent="0.3">
      <c r="B31" s="52" t="s">
        <v>55</v>
      </c>
      <c r="C31" s="50"/>
      <c r="D31" s="223"/>
      <c r="E31" s="223"/>
      <c r="F31" s="50"/>
      <c r="G31" s="249"/>
      <c r="H31" s="250"/>
      <c r="I31" s="250"/>
      <c r="J31" s="251"/>
      <c r="K31" s="54"/>
    </row>
    <row r="32" spans="2:11" x14ac:dyDescent="0.3">
      <c r="B32" s="224" t="s">
        <v>56</v>
      </c>
      <c r="C32" s="225"/>
      <c r="D32" s="223"/>
      <c r="E32" s="223"/>
      <c r="F32" s="50"/>
      <c r="G32" s="249"/>
      <c r="H32" s="250"/>
      <c r="I32" s="250"/>
      <c r="J32" s="251"/>
      <c r="K32" s="54"/>
    </row>
    <row r="33" spans="2:11" x14ac:dyDescent="0.3">
      <c r="B33" s="224" t="s">
        <v>57</v>
      </c>
      <c r="C33" s="225"/>
      <c r="D33" s="152"/>
      <c r="E33" s="55"/>
      <c r="F33" s="50"/>
      <c r="G33" s="249"/>
      <c r="H33" s="250"/>
      <c r="I33" s="250"/>
      <c r="J33" s="251"/>
      <c r="K33" s="54"/>
    </row>
    <row r="34" spans="2:11" x14ac:dyDescent="0.3">
      <c r="B34" s="29"/>
      <c r="C34" s="38"/>
      <c r="D34" s="38"/>
      <c r="E34" s="38"/>
      <c r="F34" s="38"/>
      <c r="G34" s="249"/>
      <c r="H34" s="250"/>
      <c r="I34" s="250"/>
      <c r="J34" s="251"/>
      <c r="K34" s="56"/>
    </row>
    <row r="35" spans="2:11" x14ac:dyDescent="0.3">
      <c r="B35" s="52" t="s">
        <v>58</v>
      </c>
      <c r="C35" s="57"/>
      <c r="D35" s="216"/>
      <c r="E35" s="216"/>
      <c r="F35" s="38"/>
      <c r="G35" s="249"/>
      <c r="H35" s="250"/>
      <c r="I35" s="250"/>
      <c r="J35" s="251"/>
    </row>
    <row r="36" spans="2:11" x14ac:dyDescent="0.3">
      <c r="B36" s="52" t="s">
        <v>59</v>
      </c>
      <c r="C36" s="57"/>
      <c r="D36" s="216"/>
      <c r="E36" s="216"/>
      <c r="F36" s="38"/>
      <c r="G36" s="249"/>
      <c r="H36" s="250"/>
      <c r="I36" s="250"/>
      <c r="J36" s="251"/>
    </row>
    <row r="37" spans="2:11" x14ac:dyDescent="0.3">
      <c r="B37" s="52" t="s">
        <v>60</v>
      </c>
      <c r="C37" s="57"/>
      <c r="D37" s="216"/>
      <c r="E37" s="216"/>
      <c r="F37" s="38"/>
      <c r="G37" s="252"/>
      <c r="H37" s="253"/>
      <c r="I37" s="253"/>
      <c r="J37" s="254"/>
    </row>
    <row r="38" spans="2:11" x14ac:dyDescent="0.3">
      <c r="B38" s="52"/>
      <c r="C38" s="57"/>
      <c r="D38" s="50"/>
      <c r="E38" s="50"/>
      <c r="F38" s="40"/>
      <c r="G38" s="38"/>
      <c r="H38" s="38"/>
      <c r="I38" s="38"/>
      <c r="J38" s="39"/>
    </row>
    <row r="39" spans="2:11" x14ac:dyDescent="0.3">
      <c r="B39" s="58"/>
      <c r="C39" s="38"/>
      <c r="D39" s="59" t="s">
        <v>61</v>
      </c>
      <c r="E39" s="38"/>
      <c r="F39" s="38"/>
      <c r="G39" s="38"/>
      <c r="H39" s="38"/>
      <c r="I39" s="38"/>
      <c r="J39" s="39"/>
    </row>
    <row r="40" spans="2:11" x14ac:dyDescent="0.3">
      <c r="B40" s="42"/>
      <c r="C40" s="43"/>
      <c r="D40" s="43"/>
      <c r="E40" s="43"/>
      <c r="F40" s="43"/>
      <c r="G40" s="43"/>
      <c r="H40" s="43"/>
      <c r="I40" s="43"/>
      <c r="J40" s="44"/>
    </row>
    <row r="43" spans="2:11" ht="9" customHeight="1" x14ac:dyDescent="0.3">
      <c r="B43" s="60"/>
      <c r="C43" s="61"/>
      <c r="D43" s="61"/>
      <c r="E43" s="61"/>
      <c r="F43" s="61"/>
      <c r="G43" s="61"/>
      <c r="H43" s="61"/>
      <c r="I43" s="61"/>
      <c r="J43" s="62"/>
    </row>
    <row r="44" spans="2:11" x14ac:dyDescent="0.3">
      <c r="B44" s="63" t="s">
        <v>172</v>
      </c>
      <c r="J44" s="64"/>
    </row>
    <row r="45" spans="2:11" ht="9" customHeight="1" x14ac:dyDescent="0.3">
      <c r="B45" s="65"/>
      <c r="C45" s="66"/>
      <c r="D45" s="66"/>
      <c r="E45" s="66"/>
      <c r="F45" s="66"/>
      <c r="G45" s="66"/>
      <c r="H45" s="66"/>
      <c r="I45" s="66"/>
      <c r="J45" s="67"/>
    </row>
    <row r="46" spans="2:11" ht="9" customHeight="1" x14ac:dyDescent="0.3">
      <c r="B46" s="68"/>
      <c r="J46" s="64"/>
    </row>
    <row r="47" spans="2:11" ht="18.600000000000001" thickBot="1" x14ac:dyDescent="0.35">
      <c r="B47" s="68"/>
      <c r="C47" s="230" t="s">
        <v>4</v>
      </c>
      <c r="D47" s="231"/>
      <c r="E47" s="69" t="s">
        <v>173</v>
      </c>
      <c r="F47" s="69" t="s">
        <v>174</v>
      </c>
      <c r="G47" s="70" t="s">
        <v>175</v>
      </c>
      <c r="J47" s="64"/>
    </row>
    <row r="48" spans="2:11" ht="15" thickTop="1" x14ac:dyDescent="0.3">
      <c r="B48" s="68"/>
      <c r="C48" s="68" t="s">
        <v>215</v>
      </c>
      <c r="D48" s="64"/>
      <c r="E48" s="71">
        <f>'SoW at Proposal'!H32</f>
        <v>0</v>
      </c>
      <c r="F48" s="71">
        <f>'SoW at Final'!I33</f>
        <v>0</v>
      </c>
      <c r="G48" s="71">
        <f>'SoW at 8609'!I34</f>
        <v>0</v>
      </c>
      <c r="J48" s="64"/>
    </row>
    <row r="49" spans="2:10" x14ac:dyDescent="0.3">
      <c r="B49" s="68"/>
      <c r="C49" s="68" t="s">
        <v>129</v>
      </c>
      <c r="D49" s="64"/>
      <c r="E49" s="71">
        <f>'SoW at Proposal'!H39</f>
        <v>0</v>
      </c>
      <c r="F49" s="71">
        <f>'SoW at Final'!I41</f>
        <v>0</v>
      </c>
      <c r="G49" s="71">
        <f>'SoW at 8609'!I43</f>
        <v>0</v>
      </c>
      <c r="J49" s="64"/>
    </row>
    <row r="50" spans="2:10" x14ac:dyDescent="0.3">
      <c r="B50" s="68"/>
      <c r="C50" s="68" t="s">
        <v>130</v>
      </c>
      <c r="D50" s="64"/>
      <c r="E50" s="71">
        <f>'SoW at Proposal'!H46</f>
        <v>0</v>
      </c>
      <c r="F50" s="71">
        <f>'SoW at Final'!I49</f>
        <v>0</v>
      </c>
      <c r="G50" s="71">
        <f>'SoW at 8609'!I52</f>
        <v>0</v>
      </c>
      <c r="J50" s="64"/>
    </row>
    <row r="51" spans="2:10" x14ac:dyDescent="0.3">
      <c r="B51" s="68"/>
      <c r="C51" s="68" t="s">
        <v>131</v>
      </c>
      <c r="D51" s="64"/>
      <c r="E51" s="71">
        <f>'SoW at Proposal'!H53</f>
        <v>0</v>
      </c>
      <c r="F51" s="71">
        <f>'SoW at Final'!I57</f>
        <v>0</v>
      </c>
      <c r="G51" s="71">
        <f>'SoW at 8609'!I61</f>
        <v>0</v>
      </c>
      <c r="J51" s="64"/>
    </row>
    <row r="52" spans="2:10" x14ac:dyDescent="0.3">
      <c r="B52" s="68"/>
      <c r="C52" s="68" t="s">
        <v>132</v>
      </c>
      <c r="D52" s="64"/>
      <c r="E52" s="71">
        <f>'SoW at Proposal'!H60</f>
        <v>0</v>
      </c>
      <c r="F52" s="71">
        <f>'SoW at Final'!I65</f>
        <v>0</v>
      </c>
      <c r="G52" s="71">
        <f>'SoW at 8609'!I70</f>
        <v>0</v>
      </c>
      <c r="J52" s="64"/>
    </row>
    <row r="53" spans="2:10" x14ac:dyDescent="0.3">
      <c r="B53" s="68"/>
      <c r="C53" s="68" t="s">
        <v>133</v>
      </c>
      <c r="D53" s="64"/>
      <c r="E53" s="71">
        <f>'SoW at Proposal'!H72</f>
        <v>0</v>
      </c>
      <c r="F53" s="71">
        <f>'SoW at Final'!I78</f>
        <v>0</v>
      </c>
      <c r="G53" s="71">
        <f>'SoW at 8609'!I84</f>
        <v>0</v>
      </c>
      <c r="J53" s="64"/>
    </row>
    <row r="54" spans="2:10" x14ac:dyDescent="0.3">
      <c r="B54" s="68"/>
      <c r="C54" s="68" t="s">
        <v>134</v>
      </c>
      <c r="D54" s="64"/>
      <c r="E54" s="71">
        <f>'SoW at Proposal'!H84</f>
        <v>0</v>
      </c>
      <c r="F54" s="71">
        <f>'SoW at Final'!I91</f>
        <v>0</v>
      </c>
      <c r="G54" s="71">
        <f>'SoW at 8609'!I98</f>
        <v>0</v>
      </c>
      <c r="J54" s="64"/>
    </row>
    <row r="55" spans="2:10" x14ac:dyDescent="0.3">
      <c r="B55" s="68"/>
      <c r="C55" s="68" t="s">
        <v>135</v>
      </c>
      <c r="D55" s="64"/>
      <c r="E55" s="71">
        <f>'SoW at Proposal'!H96</f>
        <v>0</v>
      </c>
      <c r="F55" s="71">
        <f>'SoW at Final'!I104</f>
        <v>0</v>
      </c>
      <c r="G55" s="71">
        <f>'SoW at 8609'!I112</f>
        <v>0</v>
      </c>
      <c r="J55" s="64"/>
    </row>
    <row r="56" spans="2:10" x14ac:dyDescent="0.3">
      <c r="B56" s="68"/>
      <c r="C56" s="68" t="s">
        <v>136</v>
      </c>
      <c r="D56" s="64"/>
      <c r="E56" s="71">
        <f>'SoW at Proposal'!H108</f>
        <v>0</v>
      </c>
      <c r="F56" s="71">
        <f>'SoW at Final'!I117</f>
        <v>0</v>
      </c>
      <c r="G56" s="71">
        <f>'SoW at 8609'!I126</f>
        <v>0</v>
      </c>
      <c r="J56" s="64"/>
    </row>
    <row r="57" spans="2:10" x14ac:dyDescent="0.3">
      <c r="B57" s="68"/>
      <c r="C57" s="68" t="s">
        <v>137</v>
      </c>
      <c r="D57" s="64"/>
      <c r="E57" s="71">
        <f>'SoW at Proposal'!H120</f>
        <v>0</v>
      </c>
      <c r="F57" s="71">
        <f>'SoW at Final'!I130</f>
        <v>0</v>
      </c>
      <c r="G57" s="71">
        <f>'SoW at 8609'!I140</f>
        <v>0</v>
      </c>
      <c r="J57" s="64"/>
    </row>
    <row r="58" spans="2:10" x14ac:dyDescent="0.3">
      <c r="B58" s="68"/>
      <c r="C58" s="68" t="s">
        <v>138</v>
      </c>
      <c r="D58" s="64"/>
      <c r="E58" s="71">
        <f>'SoW at Proposal'!H132</f>
        <v>0</v>
      </c>
      <c r="F58" s="71">
        <f>'SoW at Final'!I143</f>
        <v>0</v>
      </c>
      <c r="G58" s="71">
        <f>'SoW at 8609'!I154</f>
        <v>0</v>
      </c>
      <c r="J58" s="64"/>
    </row>
    <row r="59" spans="2:10" x14ac:dyDescent="0.3">
      <c r="B59" s="68"/>
      <c r="C59" s="68" t="s">
        <v>139</v>
      </c>
      <c r="D59" s="64"/>
      <c r="E59" s="71">
        <f>'SoW at Proposal'!H144</f>
        <v>0</v>
      </c>
      <c r="F59" s="71">
        <f>'SoW at Final'!I156</f>
        <v>0</v>
      </c>
      <c r="G59" s="71">
        <f>'SoW at 8609'!I168</f>
        <v>0</v>
      </c>
      <c r="J59" s="64"/>
    </row>
    <row r="60" spans="2:10" x14ac:dyDescent="0.3">
      <c r="B60" s="68"/>
      <c r="C60" s="72" t="s">
        <v>178</v>
      </c>
      <c r="D60" s="73"/>
      <c r="E60" s="71">
        <f>'SoW at Proposal'!H151</f>
        <v>0</v>
      </c>
      <c r="F60" s="71">
        <f>'SoW at Final'!I164</f>
        <v>0</v>
      </c>
      <c r="G60" s="71">
        <f>'SoW at 8609'!I177</f>
        <v>0</v>
      </c>
      <c r="J60" s="64"/>
    </row>
    <row r="61" spans="2:10" x14ac:dyDescent="0.3">
      <c r="B61" s="68"/>
      <c r="C61" s="68" t="s">
        <v>140</v>
      </c>
      <c r="D61" s="64"/>
      <c r="E61" s="71">
        <f>'SoW at Proposal'!H158</f>
        <v>0</v>
      </c>
      <c r="F61" s="71">
        <f>'SoW at Final'!I172</f>
        <v>0</v>
      </c>
      <c r="G61" s="71">
        <f>'SoW at 8609'!I186</f>
        <v>0</v>
      </c>
      <c r="J61" s="64"/>
    </row>
    <row r="62" spans="2:10" x14ac:dyDescent="0.3">
      <c r="B62" s="68"/>
      <c r="C62" s="68" t="s">
        <v>141</v>
      </c>
      <c r="D62" s="64"/>
      <c r="E62" s="71">
        <f>'SoW at Proposal'!H165</f>
        <v>0</v>
      </c>
      <c r="F62" s="71">
        <f>'SoW at Final'!I180</f>
        <v>0</v>
      </c>
      <c r="G62" s="71">
        <f>'SoW at 8609'!I195</f>
        <v>0</v>
      </c>
      <c r="J62" s="64"/>
    </row>
    <row r="63" spans="2:10" x14ac:dyDescent="0.3">
      <c r="B63" s="68"/>
      <c r="C63" s="68" t="s">
        <v>142</v>
      </c>
      <c r="D63" s="64"/>
      <c r="E63" s="71">
        <f>'SoW at Proposal'!H172</f>
        <v>0</v>
      </c>
      <c r="F63" s="71">
        <f>'SoW at Final'!I188</f>
        <v>0</v>
      </c>
      <c r="G63" s="71">
        <f>'SoW at 8609'!I204</f>
        <v>0</v>
      </c>
      <c r="J63" s="64"/>
    </row>
    <row r="64" spans="2:10" x14ac:dyDescent="0.3">
      <c r="B64" s="68"/>
      <c r="C64" s="68" t="s">
        <v>143</v>
      </c>
      <c r="D64" s="64"/>
      <c r="E64" s="71">
        <f>'SoW at Proposal'!H179</f>
        <v>0</v>
      </c>
      <c r="F64" s="71">
        <f>'SoW at Final'!I196</f>
        <v>0</v>
      </c>
      <c r="G64" s="71">
        <f>'SoW at 8609'!I213</f>
        <v>0</v>
      </c>
      <c r="J64" s="64"/>
    </row>
    <row r="65" spans="2:10" x14ac:dyDescent="0.3">
      <c r="B65" s="68"/>
      <c r="C65" s="68" t="s">
        <v>144</v>
      </c>
      <c r="D65" s="64"/>
      <c r="E65" s="71">
        <f>'SoW at Proposal'!H186</f>
        <v>0</v>
      </c>
      <c r="F65" s="71">
        <f>'SoW at Final'!I204</f>
        <v>0</v>
      </c>
      <c r="G65" s="71">
        <f>'SoW at 8609'!I222</f>
        <v>0</v>
      </c>
      <c r="J65" s="64"/>
    </row>
    <row r="66" spans="2:10" x14ac:dyDescent="0.3">
      <c r="B66" s="68"/>
      <c r="C66" s="68" t="s">
        <v>145</v>
      </c>
      <c r="D66" s="64"/>
      <c r="E66" s="71">
        <f>'SoW at Proposal'!H193</f>
        <v>0</v>
      </c>
      <c r="F66" s="71">
        <f>'SoW at Final'!I212</f>
        <v>0</v>
      </c>
      <c r="G66" s="71">
        <f>'SoW at 8609'!I231</f>
        <v>0</v>
      </c>
      <c r="J66" s="64"/>
    </row>
    <row r="67" spans="2:10" x14ac:dyDescent="0.3">
      <c r="B67" s="68"/>
      <c r="C67" s="68" t="s">
        <v>146</v>
      </c>
      <c r="D67" s="64"/>
      <c r="E67" s="71">
        <f>'SoW at Proposal'!H200</f>
        <v>0</v>
      </c>
      <c r="F67" s="71">
        <f>'SoW at Final'!I220</f>
        <v>0</v>
      </c>
      <c r="G67" s="71">
        <f>'SoW at 8609'!I240</f>
        <v>0</v>
      </c>
      <c r="J67" s="64"/>
    </row>
    <row r="68" spans="2:10" x14ac:dyDescent="0.3">
      <c r="B68" s="68"/>
      <c r="C68" s="68" t="s">
        <v>147</v>
      </c>
      <c r="D68" s="64"/>
      <c r="E68" s="71">
        <f>'SoW at Proposal'!H207</f>
        <v>0</v>
      </c>
      <c r="F68" s="71">
        <f>'SoW at Final'!I228</f>
        <v>0</v>
      </c>
      <c r="G68" s="71">
        <f>'SoW at 8609'!I249</f>
        <v>0</v>
      </c>
      <c r="J68" s="64"/>
    </row>
    <row r="69" spans="2:10" x14ac:dyDescent="0.3">
      <c r="B69" s="68"/>
      <c r="C69" s="68" t="s">
        <v>214</v>
      </c>
      <c r="D69" s="64"/>
      <c r="E69" s="71">
        <f>'SoW at Proposal'!H219</f>
        <v>0</v>
      </c>
      <c r="F69" s="71">
        <f>'SoW at Final'!I241</f>
        <v>0</v>
      </c>
      <c r="G69" s="71">
        <f>'SoW at 8609'!I263</f>
        <v>0</v>
      </c>
      <c r="J69" s="64"/>
    </row>
    <row r="70" spans="2:10" ht="15" thickBot="1" x14ac:dyDescent="0.35">
      <c r="B70" s="68"/>
      <c r="C70" s="74" t="s">
        <v>148</v>
      </c>
      <c r="D70" s="75"/>
      <c r="E70" s="76">
        <f>'SoW at Proposal'!H231</f>
        <v>0</v>
      </c>
      <c r="F70" s="76">
        <f>'SoW at Final'!I254</f>
        <v>0</v>
      </c>
      <c r="G70" s="76">
        <f>'SoW at 8609'!I277</f>
        <v>0</v>
      </c>
      <c r="J70" s="64"/>
    </row>
    <row r="71" spans="2:10" ht="18.600000000000001" thickTop="1" x14ac:dyDescent="0.35">
      <c r="B71" s="68"/>
      <c r="C71" s="77"/>
      <c r="D71" s="78" t="s">
        <v>176</v>
      </c>
      <c r="E71" s="79">
        <f>SUM(E48:E70)</f>
        <v>0</v>
      </c>
      <c r="F71" s="79">
        <f>SUM(F48:F70)</f>
        <v>0</v>
      </c>
      <c r="G71" s="79">
        <f>SUM(G48:G70)</f>
        <v>0</v>
      </c>
      <c r="J71" s="64"/>
    </row>
    <row r="72" spans="2:10" ht="11.25" customHeight="1" x14ac:dyDescent="0.3">
      <c r="B72" s="68"/>
      <c r="J72" s="64"/>
    </row>
    <row r="73" spans="2:10" ht="33.75" customHeight="1" x14ac:dyDescent="0.3">
      <c r="B73" s="68"/>
      <c r="C73" s="214" t="s">
        <v>228</v>
      </c>
      <c r="D73" s="214"/>
      <c r="E73" s="214"/>
      <c r="F73" s="214"/>
      <c r="G73" s="214"/>
      <c r="H73" s="214"/>
      <c r="I73" s="214"/>
      <c r="J73" s="215"/>
    </row>
    <row r="74" spans="2:10" x14ac:dyDescent="0.3">
      <c r="B74" s="77"/>
      <c r="C74" s="80"/>
      <c r="D74" s="80"/>
      <c r="E74" s="80"/>
      <c r="F74" s="80"/>
      <c r="G74" s="80"/>
      <c r="H74" s="80"/>
      <c r="I74" s="80"/>
      <c r="J74" s="81"/>
    </row>
  </sheetData>
  <sheetProtection sheet="1" objects="1" scenarios="1"/>
  <mergeCells count="31">
    <mergeCell ref="D36:E36"/>
    <mergeCell ref="D4:F4"/>
    <mergeCell ref="G20:J20"/>
    <mergeCell ref="B22:C22"/>
    <mergeCell ref="D22:E22"/>
    <mergeCell ref="D23:E23"/>
    <mergeCell ref="B24:C24"/>
    <mergeCell ref="D24:E24"/>
    <mergeCell ref="D25:E25"/>
    <mergeCell ref="B26:C26"/>
    <mergeCell ref="D26:E26"/>
    <mergeCell ref="B27:C27"/>
    <mergeCell ref="D27:E27"/>
    <mergeCell ref="G22:J37"/>
    <mergeCell ref="D31:E31"/>
    <mergeCell ref="C73:J73"/>
    <mergeCell ref="D37:E37"/>
    <mergeCell ref="B8:J8"/>
    <mergeCell ref="B11:J11"/>
    <mergeCell ref="D30:E30"/>
    <mergeCell ref="B32:C32"/>
    <mergeCell ref="D32:E32"/>
    <mergeCell ref="B33:C33"/>
    <mergeCell ref="D35:E35"/>
    <mergeCell ref="B28:C28"/>
    <mergeCell ref="D28:E28"/>
    <mergeCell ref="B29:C29"/>
    <mergeCell ref="D29:E29"/>
    <mergeCell ref="B30:C30"/>
    <mergeCell ref="C47:D47"/>
    <mergeCell ref="B9:J9"/>
  </mergeCells>
  <conditionalFormatting sqref="B20:B21 D20:E21 G20:G21 J21">
    <cfRule type="expression" dxfId="7" priority="3">
      <formula>CELL("protect",#REF!)=0</formula>
    </cfRule>
  </conditionalFormatting>
  <conditionalFormatting sqref="B44:B45">
    <cfRule type="expression" dxfId="6" priority="1">
      <formula>CELL("protect",#REF!)=0</formula>
    </cfRule>
  </conditionalFormatting>
  <conditionalFormatting sqref="D22:D24 B22:B25 B36:B39">
    <cfRule type="expression" dxfId="5" priority="2">
      <formula>CELL("protect",#REF!)=0</formula>
    </cfRule>
  </conditionalFormatting>
  <conditionalFormatting sqref="F20:F21 D36:D38">
    <cfRule type="expression" dxfId="4" priority="4">
      <formula>CELL("protect",#REF!)=0</formula>
    </cfRule>
  </conditionalFormatting>
  <conditionalFormatting sqref="F22:G23 F24:F25">
    <cfRule type="expression" dxfId="3" priority="5">
      <formula>CELL("protect",#REF!)=0</formula>
    </cfRule>
  </conditionalFormatting>
  <dataValidations count="4">
    <dataValidation type="list" allowBlank="1" showInputMessage="1" showErrorMessage="1" sqref="D31:E31" xr:uid="{96D68A58-F08C-4113-A260-B71B1950F7CA}">
      <formula1>"Moderate Rehab A, Moderate Rehab B, Substantial Rehab, N/A"</formula1>
    </dataValidation>
    <dataValidation type="list" allowBlank="1" showInputMessage="1" showErrorMessage="1" sqref="D24:E24" xr:uid="{C9DDED04-5D44-4155-BC1E-D3543ECC4C5D}">
      <formula1>"9% LIHTC, 4% LIHTC, N/A"</formula1>
    </dataValidation>
    <dataValidation type="list" allowBlank="1" showInputMessage="1" showErrorMessage="1" sqref="D32:E32" xr:uid="{B1960FBF-0CC3-4181-B48A-459C3D2D3DA2}">
      <formula1>"Families, Seniors, Service Enriched"</formula1>
    </dataValidation>
    <dataValidation type="list" allowBlank="1" showInputMessage="1" showErrorMessage="1" sqref="D30:E30" xr:uid="{D7DEA6D6-A1C4-4F45-9ABB-A3DEB0EF5DC7}">
      <formula1>"New Construction, Adaptive Reuse, Rehabilitation"</formula1>
    </dataValidation>
  </dataValidations>
  <hyperlinks>
    <hyperlink ref="B27:C27" r:id="rId1" display="City or Township" xr:uid="{194AA2F0-BE7A-469A-902A-06DEA35349A8}"/>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0"/>
  <sheetViews>
    <sheetView zoomScaleNormal="100" workbookViewId="0">
      <selection activeCell="B3" sqref="B3"/>
    </sheetView>
  </sheetViews>
  <sheetFormatPr defaultColWidth="9.109375" defaultRowHeight="14.4" x14ac:dyDescent="0.3"/>
  <cols>
    <col min="1" max="1" width="3.6640625" style="6" customWidth="1"/>
    <col min="2" max="2" width="8.88671875" style="6" customWidth="1"/>
    <col min="3" max="3" width="15.6640625" style="6" customWidth="1"/>
    <col min="4" max="4" width="20.6640625" style="6" customWidth="1"/>
    <col min="5" max="5" width="25.6640625" style="6" customWidth="1"/>
    <col min="6" max="7" width="14.6640625" style="6" customWidth="1"/>
    <col min="8" max="8" width="18.6640625" style="6" customWidth="1"/>
    <col min="9" max="9" width="100.6640625" style="6" customWidth="1"/>
    <col min="10" max="10" width="9.109375" style="6"/>
    <col min="11" max="11" width="3.6640625" style="6" customWidth="1"/>
    <col min="12" max="16384" width="9.109375" style="7"/>
  </cols>
  <sheetData>
    <row r="1" spans="1:10" ht="60.75" customHeight="1" x14ac:dyDescent="0.3"/>
    <row r="2" spans="1:10" ht="23.4" x14ac:dyDescent="0.45">
      <c r="A2" s="8"/>
      <c r="B2" s="145" t="s">
        <v>242</v>
      </c>
      <c r="C2" s="146"/>
      <c r="D2" s="146"/>
      <c r="E2" s="146"/>
      <c r="F2" s="146"/>
      <c r="G2" s="146"/>
      <c r="H2" s="146"/>
      <c r="I2" s="144"/>
      <c r="J2" s="147"/>
    </row>
    <row r="3" spans="1:10" ht="15.6" x14ac:dyDescent="0.3">
      <c r="B3" s="148" t="s">
        <v>241</v>
      </c>
      <c r="C3" s="9"/>
      <c r="D3" s="10"/>
      <c r="E3" s="9"/>
      <c r="F3" s="9"/>
      <c r="G3" s="9"/>
      <c r="H3" s="9"/>
      <c r="I3" s="11"/>
      <c r="J3" s="12"/>
    </row>
    <row r="4" spans="1:10" x14ac:dyDescent="0.3">
      <c r="B4" s="13"/>
      <c r="C4" s="14" t="s">
        <v>43</v>
      </c>
      <c r="D4" s="235" t="str">
        <f>IF('Instructions &amp; Development Info'!$D$22="","Enter on Development Information",'Instructions &amp; Development Info'!$D$22)</f>
        <v>Enter on Development Information</v>
      </c>
      <c r="E4" s="235"/>
      <c r="F4" s="235"/>
      <c r="G4" s="14" t="s">
        <v>44</v>
      </c>
      <c r="H4" s="149">
        <f>'Instructions &amp; Development Info'!$D23</f>
        <v>0</v>
      </c>
      <c r="I4" s="15"/>
      <c r="J4" s="16"/>
    </row>
    <row r="7" spans="1:10" ht="9" customHeight="1" x14ac:dyDescent="0.3">
      <c r="B7" s="60"/>
      <c r="C7" s="61"/>
      <c r="D7" s="61"/>
      <c r="E7" s="61"/>
      <c r="F7" s="61"/>
      <c r="G7" s="61"/>
      <c r="H7" s="61"/>
      <c r="I7" s="61"/>
      <c r="J7" s="62"/>
    </row>
    <row r="8" spans="1:10" ht="21" x14ac:dyDescent="0.4">
      <c r="B8" s="188" t="s">
        <v>39</v>
      </c>
      <c r="J8" s="64"/>
    </row>
    <row r="9" spans="1:10" ht="27.6" x14ac:dyDescent="0.3">
      <c r="B9" s="82"/>
      <c r="C9" s="161" t="s">
        <v>9</v>
      </c>
      <c r="D9" s="162" t="s">
        <v>235</v>
      </c>
      <c r="E9" s="183" t="s">
        <v>79</v>
      </c>
      <c r="F9" s="184" t="s">
        <v>37</v>
      </c>
      <c r="G9" s="184" t="s">
        <v>38</v>
      </c>
      <c r="H9" s="185">
        <v>100000</v>
      </c>
      <c r="I9" s="183" t="s">
        <v>239</v>
      </c>
      <c r="J9" s="64"/>
    </row>
    <row r="10" spans="1:10" ht="7.5" customHeight="1" x14ac:dyDescent="0.3">
      <c r="B10" s="82"/>
      <c r="C10" s="83"/>
      <c r="D10" s="84"/>
      <c r="E10" s="85"/>
      <c r="F10" s="86"/>
      <c r="G10" s="86"/>
      <c r="H10" s="87"/>
      <c r="I10" s="85"/>
      <c r="J10" s="64"/>
    </row>
    <row r="11" spans="1:10" x14ac:dyDescent="0.3">
      <c r="B11" s="82"/>
      <c r="C11" s="88" t="s">
        <v>236</v>
      </c>
      <c r="D11" s="84"/>
      <c r="E11" s="85"/>
      <c r="F11" s="86"/>
      <c r="G11" s="86"/>
      <c r="H11" s="87"/>
      <c r="I11" s="85"/>
      <c r="J11" s="64"/>
    </row>
    <row r="12" spans="1:10" ht="9" customHeight="1" x14ac:dyDescent="0.3">
      <c r="B12" s="89"/>
      <c r="C12" s="90"/>
      <c r="D12" s="90"/>
      <c r="E12" s="90"/>
      <c r="F12" s="90"/>
      <c r="G12" s="90"/>
      <c r="H12" s="90"/>
      <c r="I12" s="90"/>
      <c r="J12" s="91"/>
    </row>
    <row r="14" spans="1:10" ht="9" customHeight="1" x14ac:dyDescent="0.3">
      <c r="B14" s="92"/>
      <c r="C14" s="17"/>
      <c r="D14" s="17"/>
      <c r="E14" s="17"/>
      <c r="F14" s="17"/>
      <c r="G14" s="17"/>
      <c r="H14" s="17"/>
      <c r="I14" s="17"/>
      <c r="J14" s="18"/>
    </row>
    <row r="15" spans="1:10" x14ac:dyDescent="0.3">
      <c r="B15" s="48" t="s">
        <v>149</v>
      </c>
      <c r="J15" s="20"/>
    </row>
    <row r="16" spans="1:10" ht="9" customHeight="1" x14ac:dyDescent="0.3">
      <c r="B16" s="93"/>
      <c r="C16" s="66"/>
      <c r="D16" s="66"/>
      <c r="E16" s="66"/>
      <c r="F16" s="66"/>
      <c r="G16" s="66"/>
      <c r="H16" s="66"/>
      <c r="I16" s="66"/>
      <c r="J16" s="94"/>
    </row>
    <row r="17" spans="2:10" ht="9" customHeight="1" x14ac:dyDescent="0.3">
      <c r="B17" s="24"/>
      <c r="J17" s="20"/>
    </row>
    <row r="18" spans="2:10" ht="39" customHeight="1" x14ac:dyDescent="0.3">
      <c r="B18" s="280" t="s">
        <v>234</v>
      </c>
      <c r="C18" s="281"/>
      <c r="D18" s="281"/>
      <c r="E18" s="281"/>
      <c r="F18" s="281"/>
      <c r="G18" s="281"/>
      <c r="H18" s="281"/>
      <c r="I18" s="281"/>
      <c r="J18" s="282"/>
    </row>
    <row r="19" spans="2:10" ht="15.6" x14ac:dyDescent="0.3">
      <c r="B19" s="97" t="s">
        <v>226</v>
      </c>
      <c r="C19" s="95"/>
      <c r="D19" s="95"/>
      <c r="E19" s="95"/>
      <c r="F19" s="95"/>
      <c r="G19" s="95"/>
      <c r="H19" s="95"/>
      <c r="I19" s="95"/>
      <c r="J19" s="98"/>
    </row>
    <row r="20" spans="2:10" ht="9.6" customHeight="1" x14ac:dyDescent="0.3">
      <c r="B20" s="24"/>
      <c r="C20" s="83"/>
      <c r="D20" s="84"/>
      <c r="E20" s="85"/>
      <c r="F20" s="85"/>
      <c r="G20" s="99"/>
      <c r="H20" s="100"/>
      <c r="I20" s="85"/>
      <c r="J20" s="20"/>
    </row>
    <row r="21" spans="2:10" ht="23.4" customHeight="1" x14ac:dyDescent="0.3">
      <c r="B21" s="24"/>
      <c r="C21" s="264" t="s">
        <v>4</v>
      </c>
      <c r="D21" s="265"/>
      <c r="E21" s="181" t="s">
        <v>26</v>
      </c>
      <c r="F21" s="181" t="s">
        <v>3</v>
      </c>
      <c r="G21" s="181" t="s">
        <v>1</v>
      </c>
      <c r="H21" s="181" t="s">
        <v>2</v>
      </c>
      <c r="I21" s="182" t="s">
        <v>5</v>
      </c>
      <c r="J21" s="20"/>
    </row>
    <row r="22" spans="2:10" ht="30" customHeight="1" x14ac:dyDescent="0.3">
      <c r="B22" s="24"/>
      <c r="C22" s="268" t="s">
        <v>227</v>
      </c>
      <c r="D22" s="266" t="s">
        <v>213</v>
      </c>
      <c r="E22" s="163" t="s">
        <v>220</v>
      </c>
      <c r="F22" s="4"/>
      <c r="G22" s="4"/>
      <c r="H22" s="167"/>
      <c r="I22" s="163"/>
      <c r="J22" s="20"/>
    </row>
    <row r="23" spans="2:10" ht="30" customHeight="1" x14ac:dyDescent="0.3">
      <c r="B23" s="24"/>
      <c r="C23" s="268"/>
      <c r="D23" s="266"/>
      <c r="E23" s="163" t="s">
        <v>223</v>
      </c>
      <c r="F23" s="4"/>
      <c r="G23" s="4"/>
      <c r="H23" s="167"/>
      <c r="I23" s="163"/>
      <c r="J23" s="20"/>
    </row>
    <row r="24" spans="2:10" ht="30" customHeight="1" x14ac:dyDescent="0.3">
      <c r="B24" s="24"/>
      <c r="C24" s="268"/>
      <c r="D24" s="266"/>
      <c r="E24" s="163" t="s">
        <v>221</v>
      </c>
      <c r="F24" s="4"/>
      <c r="G24" s="4"/>
      <c r="H24" s="167"/>
      <c r="I24" s="163"/>
      <c r="J24" s="20"/>
    </row>
    <row r="25" spans="2:10" ht="30" customHeight="1" x14ac:dyDescent="0.3">
      <c r="B25" s="24"/>
      <c r="C25" s="268"/>
      <c r="D25" s="266"/>
      <c r="E25" s="163" t="s">
        <v>222</v>
      </c>
      <c r="F25" s="4"/>
      <c r="G25" s="4"/>
      <c r="H25" s="167"/>
      <c r="I25" s="163"/>
      <c r="J25" s="20"/>
    </row>
    <row r="26" spans="2:10" ht="30" customHeight="1" x14ac:dyDescent="0.3">
      <c r="B26" s="24"/>
      <c r="C26" s="268"/>
      <c r="D26" s="266"/>
      <c r="E26" s="163"/>
      <c r="F26" s="4"/>
      <c r="G26" s="4"/>
      <c r="H26" s="167"/>
      <c r="I26" s="163"/>
      <c r="J26" s="20"/>
    </row>
    <row r="27" spans="2:10" ht="30" customHeight="1" x14ac:dyDescent="0.3">
      <c r="B27" s="24"/>
      <c r="C27" s="268"/>
      <c r="D27" s="266"/>
      <c r="E27" s="163"/>
      <c r="F27" s="4"/>
      <c r="G27" s="4"/>
      <c r="H27" s="167"/>
      <c r="I27" s="163"/>
      <c r="J27" s="20"/>
    </row>
    <row r="28" spans="2:10" ht="30" customHeight="1" x14ac:dyDescent="0.3">
      <c r="B28" s="24"/>
      <c r="C28" s="268"/>
      <c r="D28" s="266"/>
      <c r="E28" s="163"/>
      <c r="F28" s="4"/>
      <c r="G28" s="4"/>
      <c r="H28" s="167"/>
      <c r="I28" s="163"/>
      <c r="J28" s="20"/>
    </row>
    <row r="29" spans="2:10" ht="30" customHeight="1" x14ac:dyDescent="0.3">
      <c r="B29" s="24"/>
      <c r="C29" s="268"/>
      <c r="D29" s="266"/>
      <c r="E29" s="163"/>
      <c r="F29" s="4"/>
      <c r="G29" s="4"/>
      <c r="H29" s="167"/>
      <c r="I29" s="163"/>
      <c r="J29" s="20"/>
    </row>
    <row r="30" spans="2:10" ht="30" customHeight="1" x14ac:dyDescent="0.3">
      <c r="B30" s="24"/>
      <c r="C30" s="268"/>
      <c r="D30" s="266"/>
      <c r="E30" s="163"/>
      <c r="F30" s="4"/>
      <c r="G30" s="4"/>
      <c r="H30" s="167"/>
      <c r="I30" s="163"/>
      <c r="J30" s="20"/>
    </row>
    <row r="31" spans="2:10" ht="30" customHeight="1" x14ac:dyDescent="0.3">
      <c r="B31" s="24"/>
      <c r="C31" s="269"/>
      <c r="D31" s="267"/>
      <c r="E31" s="164"/>
      <c r="F31" s="5"/>
      <c r="G31" s="5"/>
      <c r="H31" s="168"/>
      <c r="I31" s="164"/>
      <c r="J31" s="20"/>
    </row>
    <row r="32" spans="2:10" x14ac:dyDescent="0.3">
      <c r="B32" s="24"/>
      <c r="C32" s="190"/>
      <c r="D32" s="191"/>
      <c r="E32" s="192"/>
      <c r="F32" s="192"/>
      <c r="G32" s="193" t="s">
        <v>171</v>
      </c>
      <c r="H32" s="115">
        <f>SUM(H22:H31)</f>
        <v>0</v>
      </c>
      <c r="I32" s="206"/>
      <c r="J32" s="20"/>
    </row>
    <row r="33" spans="2:10" ht="9.6" customHeight="1" x14ac:dyDescent="0.3">
      <c r="B33" s="24"/>
      <c r="C33" s="83"/>
      <c r="D33" s="84"/>
      <c r="E33" s="85"/>
      <c r="F33" s="85"/>
      <c r="G33" s="99"/>
      <c r="H33" s="100"/>
      <c r="I33" s="85"/>
      <c r="J33" s="20"/>
    </row>
    <row r="34" spans="2:10" ht="30" customHeight="1" x14ac:dyDescent="0.3">
      <c r="B34" s="24"/>
      <c r="C34" s="270" t="s">
        <v>7</v>
      </c>
      <c r="D34" s="273" t="s">
        <v>6</v>
      </c>
      <c r="E34" s="165" t="s">
        <v>181</v>
      </c>
      <c r="F34" s="178"/>
      <c r="G34" s="178"/>
      <c r="H34" s="169"/>
      <c r="I34" s="170"/>
      <c r="J34" s="20"/>
    </row>
    <row r="35" spans="2:10" ht="30" customHeight="1" x14ac:dyDescent="0.3">
      <c r="B35" s="24"/>
      <c r="C35" s="271"/>
      <c r="D35" s="266"/>
      <c r="E35" s="163" t="s">
        <v>128</v>
      </c>
      <c r="F35" s="179"/>
      <c r="G35" s="179"/>
      <c r="H35" s="167"/>
      <c r="I35" s="171"/>
      <c r="J35" s="20"/>
    </row>
    <row r="36" spans="2:10" ht="30" customHeight="1" x14ac:dyDescent="0.3">
      <c r="B36" s="24"/>
      <c r="C36" s="271"/>
      <c r="D36" s="266"/>
      <c r="E36" s="163"/>
      <c r="F36" s="179"/>
      <c r="G36" s="179"/>
      <c r="H36" s="167"/>
      <c r="I36" s="171"/>
      <c r="J36" s="20"/>
    </row>
    <row r="37" spans="2:10" ht="30" customHeight="1" x14ac:dyDescent="0.3">
      <c r="B37" s="24"/>
      <c r="C37" s="271"/>
      <c r="D37" s="266"/>
      <c r="E37" s="163"/>
      <c r="F37" s="179"/>
      <c r="G37" s="179"/>
      <c r="H37" s="167"/>
      <c r="I37" s="171"/>
      <c r="J37" s="20"/>
    </row>
    <row r="38" spans="2:10" ht="30" customHeight="1" x14ac:dyDescent="0.3">
      <c r="B38" s="24"/>
      <c r="C38" s="272"/>
      <c r="D38" s="274"/>
      <c r="E38" s="166"/>
      <c r="F38" s="180"/>
      <c r="G38" s="180"/>
      <c r="H38" s="172"/>
      <c r="I38" s="173"/>
      <c r="J38" s="20"/>
    </row>
    <row r="39" spans="2:10" x14ac:dyDescent="0.3">
      <c r="B39" s="24"/>
      <c r="C39" s="208"/>
      <c r="D39" s="209"/>
      <c r="E39" s="210"/>
      <c r="F39" s="210"/>
      <c r="G39" s="211" t="s">
        <v>170</v>
      </c>
      <c r="H39" s="115">
        <f>SUM(H34:H38)</f>
        <v>0</v>
      </c>
      <c r="I39" s="207"/>
      <c r="J39" s="20"/>
    </row>
    <row r="40" spans="2:10" ht="9.6" customHeight="1" x14ac:dyDescent="0.3">
      <c r="B40" s="24"/>
      <c r="C40" s="83"/>
      <c r="D40" s="84"/>
      <c r="E40" s="85"/>
      <c r="F40" s="85"/>
      <c r="G40" s="99"/>
      <c r="H40" s="100"/>
      <c r="I40" s="85"/>
      <c r="J40" s="20"/>
    </row>
    <row r="41" spans="2:10" ht="30" customHeight="1" x14ac:dyDescent="0.3">
      <c r="B41" s="24"/>
      <c r="C41" s="268" t="s">
        <v>8</v>
      </c>
      <c r="D41" s="266" t="s">
        <v>183</v>
      </c>
      <c r="E41" s="163" t="s">
        <v>184</v>
      </c>
      <c r="F41" s="179"/>
      <c r="G41" s="179"/>
      <c r="H41" s="167"/>
      <c r="I41" s="163"/>
      <c r="J41" s="20"/>
    </row>
    <row r="42" spans="2:10" ht="30" customHeight="1" x14ac:dyDescent="0.3">
      <c r="B42" s="24"/>
      <c r="C42" s="268"/>
      <c r="D42" s="266"/>
      <c r="E42" s="163" t="s">
        <v>78</v>
      </c>
      <c r="F42" s="179"/>
      <c r="G42" s="179"/>
      <c r="H42" s="167"/>
      <c r="I42" s="163"/>
      <c r="J42" s="20"/>
    </row>
    <row r="43" spans="2:10" ht="30" customHeight="1" x14ac:dyDescent="0.3">
      <c r="B43" s="24"/>
      <c r="C43" s="268"/>
      <c r="D43" s="266"/>
      <c r="E43" s="163"/>
      <c r="F43" s="179"/>
      <c r="G43" s="179"/>
      <c r="H43" s="167"/>
      <c r="I43" s="163"/>
      <c r="J43" s="20"/>
    </row>
    <row r="44" spans="2:10" ht="30" customHeight="1" x14ac:dyDescent="0.3">
      <c r="B44" s="24"/>
      <c r="C44" s="268"/>
      <c r="D44" s="266"/>
      <c r="E44" s="163"/>
      <c r="F44" s="179"/>
      <c r="G44" s="179"/>
      <c r="H44" s="167"/>
      <c r="I44" s="163"/>
      <c r="J44" s="20"/>
    </row>
    <row r="45" spans="2:10" ht="30" customHeight="1" x14ac:dyDescent="0.3">
      <c r="B45" s="24"/>
      <c r="C45" s="268"/>
      <c r="D45" s="266"/>
      <c r="E45" s="163"/>
      <c r="F45" s="179"/>
      <c r="G45" s="179"/>
      <c r="H45" s="167"/>
      <c r="I45" s="163"/>
      <c r="J45" s="20"/>
    </row>
    <row r="46" spans="2:10" x14ac:dyDescent="0.3">
      <c r="B46" s="24"/>
      <c r="C46" s="190"/>
      <c r="D46" s="191"/>
      <c r="E46" s="192"/>
      <c r="F46" s="192"/>
      <c r="G46" s="193" t="s">
        <v>169</v>
      </c>
      <c r="H46" s="115">
        <f>SUM(H41:H45)</f>
        <v>0</v>
      </c>
      <c r="I46" s="206"/>
      <c r="J46" s="20"/>
    </row>
    <row r="47" spans="2:10" ht="9.6" customHeight="1" x14ac:dyDescent="0.3">
      <c r="B47" s="24"/>
      <c r="C47" s="83"/>
      <c r="D47" s="84"/>
      <c r="E47" s="85"/>
      <c r="F47" s="85"/>
      <c r="G47" s="99"/>
      <c r="H47" s="100"/>
      <c r="I47" s="85"/>
      <c r="J47" s="20"/>
    </row>
    <row r="48" spans="2:10" ht="30" customHeight="1" x14ac:dyDescent="0.3">
      <c r="B48" s="24"/>
      <c r="C48" s="268" t="s">
        <v>9</v>
      </c>
      <c r="D48" s="266" t="s">
        <v>185</v>
      </c>
      <c r="E48" s="163"/>
      <c r="F48" s="179"/>
      <c r="G48" s="179"/>
      <c r="H48" s="167"/>
      <c r="I48" s="163"/>
      <c r="J48" s="20"/>
    </row>
    <row r="49" spans="2:10" ht="30" customHeight="1" x14ac:dyDescent="0.3">
      <c r="B49" s="24"/>
      <c r="C49" s="268"/>
      <c r="D49" s="266"/>
      <c r="E49" s="163"/>
      <c r="F49" s="179"/>
      <c r="G49" s="179"/>
      <c r="H49" s="167"/>
      <c r="I49" s="163"/>
      <c r="J49" s="20"/>
    </row>
    <row r="50" spans="2:10" ht="30" customHeight="1" x14ac:dyDescent="0.3">
      <c r="B50" s="24"/>
      <c r="C50" s="268"/>
      <c r="D50" s="266"/>
      <c r="E50" s="163"/>
      <c r="F50" s="179"/>
      <c r="G50" s="179"/>
      <c r="H50" s="167"/>
      <c r="I50" s="163"/>
      <c r="J50" s="20"/>
    </row>
    <row r="51" spans="2:10" ht="30" customHeight="1" x14ac:dyDescent="0.3">
      <c r="B51" s="24"/>
      <c r="C51" s="268"/>
      <c r="D51" s="266"/>
      <c r="E51" s="163"/>
      <c r="F51" s="179"/>
      <c r="G51" s="179"/>
      <c r="H51" s="167"/>
      <c r="I51" s="163"/>
      <c r="J51" s="20"/>
    </row>
    <row r="52" spans="2:10" ht="30" customHeight="1" x14ac:dyDescent="0.3">
      <c r="B52" s="24"/>
      <c r="C52" s="268"/>
      <c r="D52" s="266"/>
      <c r="E52" s="163"/>
      <c r="F52" s="179"/>
      <c r="G52" s="179"/>
      <c r="H52" s="167"/>
      <c r="I52" s="163"/>
      <c r="J52" s="20"/>
    </row>
    <row r="53" spans="2:10" x14ac:dyDescent="0.3">
      <c r="B53" s="24"/>
      <c r="C53" s="190"/>
      <c r="D53" s="191"/>
      <c r="E53" s="192"/>
      <c r="F53" s="192"/>
      <c r="G53" s="193" t="s">
        <v>168</v>
      </c>
      <c r="H53" s="115">
        <f>SUM(H48:H52)</f>
        <v>0</v>
      </c>
      <c r="I53" s="206"/>
      <c r="J53" s="20"/>
    </row>
    <row r="54" spans="2:10" ht="9.6" customHeight="1" x14ac:dyDescent="0.3">
      <c r="B54" s="24"/>
      <c r="C54" s="83"/>
      <c r="D54" s="84"/>
      <c r="E54" s="85"/>
      <c r="F54" s="85"/>
      <c r="G54" s="99"/>
      <c r="H54" s="100"/>
      <c r="I54" s="85"/>
      <c r="J54" s="20"/>
    </row>
    <row r="55" spans="2:10" ht="30" customHeight="1" x14ac:dyDescent="0.3">
      <c r="B55" s="24"/>
      <c r="C55" s="268" t="s">
        <v>10</v>
      </c>
      <c r="D55" s="266" t="s">
        <v>201</v>
      </c>
      <c r="E55" s="163"/>
      <c r="F55" s="179"/>
      <c r="G55" s="179"/>
      <c r="H55" s="167"/>
      <c r="I55" s="163"/>
      <c r="J55" s="20"/>
    </row>
    <row r="56" spans="2:10" ht="30" customHeight="1" x14ac:dyDescent="0.3">
      <c r="B56" s="24"/>
      <c r="C56" s="268"/>
      <c r="D56" s="266"/>
      <c r="E56" s="163"/>
      <c r="F56" s="179"/>
      <c r="G56" s="179"/>
      <c r="H56" s="167"/>
      <c r="I56" s="163"/>
      <c r="J56" s="20"/>
    </row>
    <row r="57" spans="2:10" ht="30" customHeight="1" x14ac:dyDescent="0.3">
      <c r="B57" s="24"/>
      <c r="C57" s="268"/>
      <c r="D57" s="266"/>
      <c r="E57" s="163"/>
      <c r="F57" s="179"/>
      <c r="G57" s="179"/>
      <c r="H57" s="167"/>
      <c r="I57" s="163"/>
      <c r="J57" s="20"/>
    </row>
    <row r="58" spans="2:10" ht="30" customHeight="1" x14ac:dyDescent="0.3">
      <c r="B58" s="24"/>
      <c r="C58" s="268"/>
      <c r="D58" s="266"/>
      <c r="E58" s="163"/>
      <c r="F58" s="179"/>
      <c r="G58" s="179"/>
      <c r="H58" s="167"/>
      <c r="I58" s="163"/>
      <c r="J58" s="20"/>
    </row>
    <row r="59" spans="2:10" ht="30" customHeight="1" x14ac:dyDescent="0.3">
      <c r="B59" s="24"/>
      <c r="C59" s="268"/>
      <c r="D59" s="266"/>
      <c r="E59" s="163"/>
      <c r="F59" s="179"/>
      <c r="G59" s="179"/>
      <c r="H59" s="167"/>
      <c r="I59" s="163"/>
      <c r="J59" s="20"/>
    </row>
    <row r="60" spans="2:10" x14ac:dyDescent="0.3">
      <c r="B60" s="24"/>
      <c r="C60" s="190"/>
      <c r="D60" s="191"/>
      <c r="E60" s="192"/>
      <c r="F60" s="192"/>
      <c r="G60" s="193" t="s">
        <v>167</v>
      </c>
      <c r="H60" s="115">
        <f>SUM(H55:H59)</f>
        <v>0</v>
      </c>
      <c r="I60" s="206"/>
      <c r="J60" s="20"/>
    </row>
    <row r="61" spans="2:10" ht="9.6" customHeight="1" x14ac:dyDescent="0.3">
      <c r="B61" s="24"/>
      <c r="C61" s="83"/>
      <c r="D61" s="84"/>
      <c r="E61" s="85"/>
      <c r="F61" s="85"/>
      <c r="G61" s="99"/>
      <c r="H61" s="100"/>
      <c r="I61" s="85"/>
      <c r="J61" s="20"/>
    </row>
    <row r="62" spans="2:10" ht="30" customHeight="1" x14ac:dyDescent="0.3">
      <c r="B62" s="24"/>
      <c r="C62" s="268" t="s">
        <v>27</v>
      </c>
      <c r="D62" s="266" t="s">
        <v>186</v>
      </c>
      <c r="E62" s="163" t="s">
        <v>64</v>
      </c>
      <c r="F62" s="179"/>
      <c r="G62" s="179"/>
      <c r="H62" s="167"/>
      <c r="I62" s="163"/>
      <c r="J62" s="20"/>
    </row>
    <row r="63" spans="2:10" ht="30" customHeight="1" x14ac:dyDescent="0.3">
      <c r="B63" s="24"/>
      <c r="C63" s="268"/>
      <c r="D63" s="266"/>
      <c r="E63" s="163" t="s">
        <v>80</v>
      </c>
      <c r="F63" s="179"/>
      <c r="G63" s="179"/>
      <c r="H63" s="167"/>
      <c r="I63" s="163"/>
      <c r="J63" s="20"/>
    </row>
    <row r="64" spans="2:10" ht="30" customHeight="1" x14ac:dyDescent="0.3">
      <c r="B64" s="24"/>
      <c r="C64" s="268"/>
      <c r="D64" s="266"/>
      <c r="E64" s="163" t="s">
        <v>81</v>
      </c>
      <c r="F64" s="179"/>
      <c r="G64" s="179"/>
      <c r="H64" s="167"/>
      <c r="I64" s="163"/>
      <c r="J64" s="20"/>
    </row>
    <row r="65" spans="2:10" ht="30" customHeight="1" x14ac:dyDescent="0.3">
      <c r="B65" s="24"/>
      <c r="C65" s="268"/>
      <c r="D65" s="266"/>
      <c r="E65" s="163" t="s">
        <v>70</v>
      </c>
      <c r="F65" s="179"/>
      <c r="G65" s="179"/>
      <c r="H65" s="167"/>
      <c r="I65" s="163"/>
      <c r="J65" s="20"/>
    </row>
    <row r="66" spans="2:10" ht="30" customHeight="1" x14ac:dyDescent="0.3">
      <c r="B66" s="24"/>
      <c r="C66" s="268"/>
      <c r="D66" s="266"/>
      <c r="E66" s="163"/>
      <c r="F66" s="179"/>
      <c r="G66" s="179"/>
      <c r="H66" s="167"/>
      <c r="I66" s="163"/>
      <c r="J66" s="20"/>
    </row>
    <row r="67" spans="2:10" ht="30" customHeight="1" x14ac:dyDescent="0.3">
      <c r="B67" s="24"/>
      <c r="C67" s="268"/>
      <c r="D67" s="266"/>
      <c r="E67" s="163"/>
      <c r="F67" s="179"/>
      <c r="G67" s="179"/>
      <c r="H67" s="167"/>
      <c r="I67" s="163"/>
      <c r="J67" s="20"/>
    </row>
    <row r="68" spans="2:10" ht="30" customHeight="1" x14ac:dyDescent="0.3">
      <c r="B68" s="24"/>
      <c r="C68" s="268"/>
      <c r="D68" s="266"/>
      <c r="E68" s="163"/>
      <c r="F68" s="179"/>
      <c r="G68" s="179"/>
      <c r="H68" s="167"/>
      <c r="I68" s="163"/>
      <c r="J68" s="20"/>
    </row>
    <row r="69" spans="2:10" ht="30" customHeight="1" x14ac:dyDescent="0.3">
      <c r="B69" s="24"/>
      <c r="C69" s="268"/>
      <c r="D69" s="266"/>
      <c r="E69" s="163"/>
      <c r="F69" s="179"/>
      <c r="G69" s="179"/>
      <c r="H69" s="167"/>
      <c r="I69" s="163"/>
      <c r="J69" s="20"/>
    </row>
    <row r="70" spans="2:10" ht="30" customHeight="1" x14ac:dyDescent="0.3">
      <c r="B70" s="24"/>
      <c r="C70" s="268"/>
      <c r="D70" s="266"/>
      <c r="E70" s="163"/>
      <c r="F70" s="179"/>
      <c r="G70" s="179"/>
      <c r="H70" s="167"/>
      <c r="I70" s="163"/>
      <c r="J70" s="20"/>
    </row>
    <row r="71" spans="2:10" ht="30" customHeight="1" x14ac:dyDescent="0.3">
      <c r="B71" s="24"/>
      <c r="C71" s="268"/>
      <c r="D71" s="266"/>
      <c r="E71" s="163"/>
      <c r="F71" s="179"/>
      <c r="G71" s="179"/>
      <c r="H71" s="167"/>
      <c r="I71" s="163"/>
      <c r="J71" s="20"/>
    </row>
    <row r="72" spans="2:10" x14ac:dyDescent="0.3">
      <c r="B72" s="24"/>
      <c r="C72" s="190"/>
      <c r="D72" s="191"/>
      <c r="E72" s="192"/>
      <c r="F72" s="192"/>
      <c r="G72" s="193" t="s">
        <v>166</v>
      </c>
      <c r="H72" s="115">
        <f>SUM(H62:H71)</f>
        <v>0</v>
      </c>
      <c r="I72" s="206"/>
      <c r="J72" s="20"/>
    </row>
    <row r="73" spans="2:10" ht="9.6" customHeight="1" x14ac:dyDescent="0.3">
      <c r="B73" s="24"/>
      <c r="C73" s="83"/>
      <c r="D73" s="84"/>
      <c r="E73" s="85"/>
      <c r="F73" s="85"/>
      <c r="G73" s="99"/>
      <c r="H73" s="100"/>
      <c r="I73" s="85"/>
      <c r="J73" s="20"/>
    </row>
    <row r="74" spans="2:10" ht="30" customHeight="1" x14ac:dyDescent="0.3">
      <c r="B74" s="24"/>
      <c r="C74" s="268" t="s">
        <v>11</v>
      </c>
      <c r="D74" s="266" t="s">
        <v>188</v>
      </c>
      <c r="E74" s="163" t="s">
        <v>66</v>
      </c>
      <c r="F74" s="179"/>
      <c r="G74" s="179"/>
      <c r="H74" s="167"/>
      <c r="I74" s="163"/>
      <c r="J74" s="20"/>
    </row>
    <row r="75" spans="2:10" ht="30" customHeight="1" x14ac:dyDescent="0.3">
      <c r="B75" s="24"/>
      <c r="C75" s="268"/>
      <c r="D75" s="266"/>
      <c r="E75" s="163" t="s">
        <v>67</v>
      </c>
      <c r="F75" s="179"/>
      <c r="G75" s="179"/>
      <c r="H75" s="167"/>
      <c r="I75" s="163"/>
      <c r="J75" s="20"/>
    </row>
    <row r="76" spans="2:10" ht="30" customHeight="1" x14ac:dyDescent="0.3">
      <c r="B76" s="24"/>
      <c r="C76" s="268"/>
      <c r="D76" s="266"/>
      <c r="E76" s="163" t="s">
        <v>65</v>
      </c>
      <c r="F76" s="179"/>
      <c r="G76" s="179"/>
      <c r="H76" s="167"/>
      <c r="I76" s="163"/>
      <c r="J76" s="20"/>
    </row>
    <row r="77" spans="2:10" ht="30" customHeight="1" x14ac:dyDescent="0.3">
      <c r="B77" s="24"/>
      <c r="C77" s="268"/>
      <c r="D77" s="266"/>
      <c r="E77" s="163" t="s">
        <v>82</v>
      </c>
      <c r="F77" s="179"/>
      <c r="G77" s="179"/>
      <c r="H77" s="167"/>
      <c r="I77" s="163"/>
      <c r="J77" s="20"/>
    </row>
    <row r="78" spans="2:10" ht="30" customHeight="1" x14ac:dyDescent="0.3">
      <c r="B78" s="24"/>
      <c r="C78" s="268"/>
      <c r="D78" s="266"/>
      <c r="E78" s="163" t="s">
        <v>187</v>
      </c>
      <c r="F78" s="179"/>
      <c r="G78" s="179"/>
      <c r="H78" s="167"/>
      <c r="I78" s="163"/>
      <c r="J78" s="20"/>
    </row>
    <row r="79" spans="2:10" ht="30" customHeight="1" x14ac:dyDescent="0.3">
      <c r="B79" s="24"/>
      <c r="C79" s="268"/>
      <c r="D79" s="266"/>
      <c r="E79" s="163"/>
      <c r="F79" s="179"/>
      <c r="G79" s="179"/>
      <c r="H79" s="167"/>
      <c r="I79" s="163"/>
      <c r="J79" s="20"/>
    </row>
    <row r="80" spans="2:10" ht="30" customHeight="1" x14ac:dyDescent="0.3">
      <c r="B80" s="24"/>
      <c r="C80" s="268"/>
      <c r="D80" s="266"/>
      <c r="E80" s="163"/>
      <c r="F80" s="179"/>
      <c r="G80" s="179"/>
      <c r="H80" s="167"/>
      <c r="I80" s="163"/>
      <c r="J80" s="20"/>
    </row>
    <row r="81" spans="2:10" ht="30" customHeight="1" x14ac:dyDescent="0.3">
      <c r="B81" s="24"/>
      <c r="C81" s="268"/>
      <c r="D81" s="266"/>
      <c r="E81" s="163"/>
      <c r="F81" s="179"/>
      <c r="G81" s="179"/>
      <c r="H81" s="167"/>
      <c r="I81" s="163"/>
      <c r="J81" s="20"/>
    </row>
    <row r="82" spans="2:10" ht="30" customHeight="1" x14ac:dyDescent="0.3">
      <c r="B82" s="24"/>
      <c r="C82" s="268"/>
      <c r="D82" s="266"/>
      <c r="E82" s="163"/>
      <c r="F82" s="179"/>
      <c r="G82" s="179"/>
      <c r="H82" s="167"/>
      <c r="I82" s="163"/>
      <c r="J82" s="20"/>
    </row>
    <row r="83" spans="2:10" ht="30" customHeight="1" x14ac:dyDescent="0.3">
      <c r="B83" s="24"/>
      <c r="C83" s="268"/>
      <c r="D83" s="266"/>
      <c r="E83" s="163"/>
      <c r="F83" s="179"/>
      <c r="G83" s="179"/>
      <c r="H83" s="167"/>
      <c r="I83" s="163"/>
      <c r="J83" s="20"/>
    </row>
    <row r="84" spans="2:10" x14ac:dyDescent="0.3">
      <c r="B84" s="24"/>
      <c r="C84" s="190"/>
      <c r="D84" s="191"/>
      <c r="E84" s="192"/>
      <c r="F84" s="192"/>
      <c r="G84" s="193" t="s">
        <v>165</v>
      </c>
      <c r="H84" s="115">
        <f>SUM(H74:H83)</f>
        <v>0</v>
      </c>
      <c r="I84" s="206"/>
      <c r="J84" s="20"/>
    </row>
    <row r="85" spans="2:10" ht="9.6" customHeight="1" x14ac:dyDescent="0.3">
      <c r="B85" s="24"/>
      <c r="C85" s="83"/>
      <c r="D85" s="84"/>
      <c r="E85" s="85"/>
      <c r="F85" s="85"/>
      <c r="G85" s="99"/>
      <c r="H85" s="100"/>
      <c r="I85" s="85"/>
      <c r="J85" s="20"/>
    </row>
    <row r="86" spans="2:10" ht="30" customHeight="1" x14ac:dyDescent="0.3">
      <c r="B86" s="24"/>
      <c r="C86" s="268" t="s">
        <v>232</v>
      </c>
      <c r="D86" s="266" t="s">
        <v>73</v>
      </c>
      <c r="E86" s="163" t="s">
        <v>68</v>
      </c>
      <c r="F86" s="179"/>
      <c r="G86" s="179"/>
      <c r="H86" s="167"/>
      <c r="I86" s="163"/>
      <c r="J86" s="20"/>
    </row>
    <row r="87" spans="2:10" ht="30" customHeight="1" x14ac:dyDescent="0.3">
      <c r="B87" s="24"/>
      <c r="C87" s="268"/>
      <c r="D87" s="266"/>
      <c r="E87" s="163" t="s">
        <v>83</v>
      </c>
      <c r="F87" s="179"/>
      <c r="G87" s="179"/>
      <c r="H87" s="167"/>
      <c r="I87" s="163"/>
      <c r="J87" s="20"/>
    </row>
    <row r="88" spans="2:10" ht="30" customHeight="1" x14ac:dyDescent="0.3">
      <c r="B88" s="24"/>
      <c r="C88" s="268"/>
      <c r="D88" s="266"/>
      <c r="E88" s="163" t="s">
        <v>84</v>
      </c>
      <c r="F88" s="179"/>
      <c r="G88" s="179"/>
      <c r="H88" s="167"/>
      <c r="I88" s="163"/>
      <c r="J88" s="20"/>
    </row>
    <row r="89" spans="2:10" ht="30" customHeight="1" x14ac:dyDescent="0.3">
      <c r="B89" s="24"/>
      <c r="C89" s="268"/>
      <c r="D89" s="266"/>
      <c r="E89" s="163" t="s">
        <v>85</v>
      </c>
      <c r="F89" s="179"/>
      <c r="G89" s="179"/>
      <c r="H89" s="167"/>
      <c r="I89" s="163"/>
      <c r="J89" s="20"/>
    </row>
    <row r="90" spans="2:10" ht="30" customHeight="1" x14ac:dyDescent="0.3">
      <c r="B90" s="24"/>
      <c r="C90" s="268"/>
      <c r="D90" s="266"/>
      <c r="E90" s="163" t="s">
        <v>86</v>
      </c>
      <c r="F90" s="179"/>
      <c r="G90" s="179"/>
      <c r="H90" s="167"/>
      <c r="I90" s="163"/>
      <c r="J90" s="20"/>
    </row>
    <row r="91" spans="2:10" ht="30" customHeight="1" x14ac:dyDescent="0.3">
      <c r="B91" s="24"/>
      <c r="C91" s="268"/>
      <c r="D91" s="266"/>
      <c r="E91" s="163" t="s">
        <v>87</v>
      </c>
      <c r="F91" s="179"/>
      <c r="G91" s="179"/>
      <c r="H91" s="167"/>
      <c r="I91" s="163"/>
      <c r="J91" s="20"/>
    </row>
    <row r="92" spans="2:10" ht="30" customHeight="1" x14ac:dyDescent="0.3">
      <c r="B92" s="24"/>
      <c r="C92" s="268"/>
      <c r="D92" s="266"/>
      <c r="E92" s="163" t="s">
        <v>88</v>
      </c>
      <c r="F92" s="179"/>
      <c r="G92" s="179"/>
      <c r="H92" s="167"/>
      <c r="I92" s="163"/>
      <c r="J92" s="20"/>
    </row>
    <row r="93" spans="2:10" ht="30" customHeight="1" x14ac:dyDescent="0.3">
      <c r="B93" s="24"/>
      <c r="C93" s="268"/>
      <c r="D93" s="266"/>
      <c r="E93" s="163"/>
      <c r="F93" s="179"/>
      <c r="G93" s="179"/>
      <c r="H93" s="167"/>
      <c r="I93" s="163"/>
      <c r="J93" s="20"/>
    </row>
    <row r="94" spans="2:10" ht="30" customHeight="1" x14ac:dyDescent="0.3">
      <c r="B94" s="24"/>
      <c r="C94" s="268"/>
      <c r="D94" s="266"/>
      <c r="E94" s="163"/>
      <c r="F94" s="179"/>
      <c r="G94" s="179"/>
      <c r="H94" s="167"/>
      <c r="I94" s="163"/>
      <c r="J94" s="20"/>
    </row>
    <row r="95" spans="2:10" ht="30" customHeight="1" x14ac:dyDescent="0.3">
      <c r="B95" s="24"/>
      <c r="C95" s="268"/>
      <c r="D95" s="266"/>
      <c r="E95" s="163"/>
      <c r="F95" s="179"/>
      <c r="G95" s="179"/>
      <c r="H95" s="167"/>
      <c r="I95" s="163"/>
      <c r="J95" s="20"/>
    </row>
    <row r="96" spans="2:10" x14ac:dyDescent="0.3">
      <c r="B96" s="24"/>
      <c r="C96" s="190"/>
      <c r="D96" s="191"/>
      <c r="E96" s="192"/>
      <c r="F96" s="192"/>
      <c r="G96" s="193" t="s">
        <v>164</v>
      </c>
      <c r="H96" s="115">
        <f>SUM(H86:H95)</f>
        <v>0</v>
      </c>
      <c r="I96" s="206"/>
      <c r="J96" s="20"/>
    </row>
    <row r="97" spans="2:10" ht="9.6" customHeight="1" x14ac:dyDescent="0.3">
      <c r="B97" s="24"/>
      <c r="C97" s="83"/>
      <c r="D97" s="84"/>
      <c r="E97" s="85"/>
      <c r="F97" s="85"/>
      <c r="G97" s="99"/>
      <c r="H97" s="100"/>
      <c r="I97" s="85"/>
      <c r="J97" s="20"/>
    </row>
    <row r="98" spans="2:10" ht="30" customHeight="1" x14ac:dyDescent="0.3">
      <c r="B98" s="24"/>
      <c r="C98" s="268" t="s">
        <v>12</v>
      </c>
      <c r="D98" s="266" t="s">
        <v>190</v>
      </c>
      <c r="E98" s="163" t="s">
        <v>189</v>
      </c>
      <c r="F98" s="179"/>
      <c r="G98" s="179"/>
      <c r="H98" s="167"/>
      <c r="I98" s="163"/>
      <c r="J98" s="20"/>
    </row>
    <row r="99" spans="2:10" ht="30" customHeight="1" x14ac:dyDescent="0.3">
      <c r="B99" s="24"/>
      <c r="C99" s="268"/>
      <c r="D99" s="266"/>
      <c r="E99" s="163" t="s">
        <v>96</v>
      </c>
      <c r="F99" s="179"/>
      <c r="G99" s="179"/>
      <c r="H99" s="167"/>
      <c r="I99" s="163"/>
      <c r="J99" s="20"/>
    </row>
    <row r="100" spans="2:10" ht="30" customHeight="1" x14ac:dyDescent="0.3">
      <c r="B100" s="24"/>
      <c r="C100" s="268"/>
      <c r="D100" s="266"/>
      <c r="E100" s="163" t="s">
        <v>95</v>
      </c>
      <c r="F100" s="179"/>
      <c r="G100" s="179"/>
      <c r="H100" s="167"/>
      <c r="I100" s="163"/>
      <c r="J100" s="20"/>
    </row>
    <row r="101" spans="2:10" ht="30" customHeight="1" x14ac:dyDescent="0.3">
      <c r="B101" s="24"/>
      <c r="C101" s="268"/>
      <c r="D101" s="266"/>
      <c r="E101" s="163" t="s">
        <v>90</v>
      </c>
      <c r="F101" s="179"/>
      <c r="G101" s="179"/>
      <c r="H101" s="167"/>
      <c r="I101" s="163"/>
      <c r="J101" s="20"/>
    </row>
    <row r="102" spans="2:10" ht="30" customHeight="1" x14ac:dyDescent="0.3">
      <c r="B102" s="24"/>
      <c r="C102" s="268"/>
      <c r="D102" s="266"/>
      <c r="E102" s="163" t="s">
        <v>91</v>
      </c>
      <c r="F102" s="179"/>
      <c r="G102" s="179"/>
      <c r="H102" s="167"/>
      <c r="I102" s="163"/>
      <c r="J102" s="20"/>
    </row>
    <row r="103" spans="2:10" ht="30" customHeight="1" x14ac:dyDescent="0.3">
      <c r="B103" s="24"/>
      <c r="C103" s="268"/>
      <c r="D103" s="266"/>
      <c r="E103" s="163" t="s">
        <v>89</v>
      </c>
      <c r="F103" s="179"/>
      <c r="G103" s="179"/>
      <c r="H103" s="167"/>
      <c r="I103" s="163"/>
      <c r="J103" s="20"/>
    </row>
    <row r="104" spans="2:10" ht="30" customHeight="1" x14ac:dyDescent="0.3">
      <c r="B104" s="24"/>
      <c r="C104" s="268"/>
      <c r="D104" s="266"/>
      <c r="E104" s="163" t="s">
        <v>97</v>
      </c>
      <c r="F104" s="179"/>
      <c r="G104" s="179"/>
      <c r="H104" s="167"/>
      <c r="I104" s="163"/>
      <c r="J104" s="20"/>
    </row>
    <row r="105" spans="2:10" ht="30" customHeight="1" x14ac:dyDescent="0.3">
      <c r="B105" s="24"/>
      <c r="C105" s="268"/>
      <c r="D105" s="266"/>
      <c r="E105" s="163"/>
      <c r="F105" s="179"/>
      <c r="G105" s="179"/>
      <c r="H105" s="167"/>
      <c r="I105" s="164"/>
      <c r="J105" s="20"/>
    </row>
    <row r="106" spans="2:10" ht="30" customHeight="1" x14ac:dyDescent="0.3">
      <c r="B106" s="24"/>
      <c r="C106" s="268"/>
      <c r="D106" s="266"/>
      <c r="E106" s="163"/>
      <c r="F106" s="179"/>
      <c r="G106" s="179"/>
      <c r="H106" s="174"/>
      <c r="I106" s="3"/>
      <c r="J106" s="20"/>
    </row>
    <row r="107" spans="2:10" ht="30" customHeight="1" x14ac:dyDescent="0.3">
      <c r="B107" s="24"/>
      <c r="C107" s="268"/>
      <c r="D107" s="266"/>
      <c r="E107" s="163"/>
      <c r="F107" s="179"/>
      <c r="G107" s="179"/>
      <c r="H107" s="174"/>
      <c r="I107" s="3"/>
      <c r="J107" s="20"/>
    </row>
    <row r="108" spans="2:10" x14ac:dyDescent="0.3">
      <c r="B108" s="24"/>
      <c r="C108" s="190"/>
      <c r="D108" s="191"/>
      <c r="E108" s="192"/>
      <c r="F108" s="192"/>
      <c r="G108" s="193" t="s">
        <v>163</v>
      </c>
      <c r="H108" s="115">
        <f>SUM(H98:H107)</f>
        <v>0</v>
      </c>
      <c r="I108" s="207"/>
      <c r="J108" s="20"/>
    </row>
    <row r="109" spans="2:10" ht="9.6" customHeight="1" x14ac:dyDescent="0.3">
      <c r="B109" s="24"/>
      <c r="C109" s="83"/>
      <c r="D109" s="84"/>
      <c r="E109" s="85"/>
      <c r="F109" s="85"/>
      <c r="G109" s="99"/>
      <c r="H109" s="100"/>
      <c r="I109" s="85"/>
      <c r="J109" s="20"/>
    </row>
    <row r="110" spans="2:10" ht="30" customHeight="1" x14ac:dyDescent="0.3">
      <c r="B110" s="24"/>
      <c r="C110" s="268" t="s">
        <v>13</v>
      </c>
      <c r="D110" s="266" t="s">
        <v>194</v>
      </c>
      <c r="E110" s="163" t="s">
        <v>98</v>
      </c>
      <c r="F110" s="179"/>
      <c r="G110" s="179"/>
      <c r="H110" s="174"/>
      <c r="I110" s="3"/>
      <c r="J110" s="20"/>
    </row>
    <row r="111" spans="2:10" ht="30" customHeight="1" x14ac:dyDescent="0.3">
      <c r="B111" s="24"/>
      <c r="C111" s="268"/>
      <c r="D111" s="266"/>
      <c r="E111" s="163" t="s">
        <v>92</v>
      </c>
      <c r="F111" s="179"/>
      <c r="G111" s="179"/>
      <c r="H111" s="174"/>
      <c r="I111" s="3"/>
      <c r="J111" s="20"/>
    </row>
    <row r="112" spans="2:10" ht="30" customHeight="1" x14ac:dyDescent="0.3">
      <c r="B112" s="24"/>
      <c r="C112" s="268"/>
      <c r="D112" s="266"/>
      <c r="E112" s="163" t="s">
        <v>93</v>
      </c>
      <c r="F112" s="179"/>
      <c r="G112" s="179"/>
      <c r="H112" s="167"/>
      <c r="I112" s="175"/>
      <c r="J112" s="20"/>
    </row>
    <row r="113" spans="2:10" ht="30" customHeight="1" x14ac:dyDescent="0.3">
      <c r="B113" s="24"/>
      <c r="C113" s="268"/>
      <c r="D113" s="266"/>
      <c r="E113" s="163" t="s">
        <v>99</v>
      </c>
      <c r="F113" s="179"/>
      <c r="G113" s="179"/>
      <c r="H113" s="167"/>
      <c r="I113" s="163"/>
      <c r="J113" s="20"/>
    </row>
    <row r="114" spans="2:10" ht="30" customHeight="1" x14ac:dyDescent="0.3">
      <c r="B114" s="24"/>
      <c r="C114" s="268"/>
      <c r="D114" s="266"/>
      <c r="E114" s="163" t="s">
        <v>94</v>
      </c>
      <c r="F114" s="179"/>
      <c r="G114" s="179"/>
      <c r="H114" s="167"/>
      <c r="I114" s="163"/>
      <c r="J114" s="20"/>
    </row>
    <row r="115" spans="2:10" ht="30" customHeight="1" x14ac:dyDescent="0.3">
      <c r="B115" s="24"/>
      <c r="C115" s="268"/>
      <c r="D115" s="266"/>
      <c r="E115" s="163"/>
      <c r="F115" s="179"/>
      <c r="G115" s="179"/>
      <c r="H115" s="167"/>
      <c r="I115" s="163"/>
      <c r="J115" s="20"/>
    </row>
    <row r="116" spans="2:10" ht="30" customHeight="1" x14ac:dyDescent="0.3">
      <c r="B116" s="24"/>
      <c r="C116" s="268"/>
      <c r="D116" s="266"/>
      <c r="E116" s="163"/>
      <c r="F116" s="179"/>
      <c r="G116" s="179"/>
      <c r="H116" s="167"/>
      <c r="I116" s="163"/>
      <c r="J116" s="20"/>
    </row>
    <row r="117" spans="2:10" ht="30" customHeight="1" x14ac:dyDescent="0.3">
      <c r="B117" s="24"/>
      <c r="C117" s="268"/>
      <c r="D117" s="266"/>
      <c r="E117" s="163"/>
      <c r="F117" s="179"/>
      <c r="G117" s="179"/>
      <c r="H117" s="167"/>
      <c r="I117" s="163"/>
      <c r="J117" s="20"/>
    </row>
    <row r="118" spans="2:10" ht="30" customHeight="1" x14ac:dyDescent="0.3">
      <c r="B118" s="24"/>
      <c r="C118" s="268"/>
      <c r="D118" s="266"/>
      <c r="E118" s="163"/>
      <c r="F118" s="179"/>
      <c r="G118" s="179"/>
      <c r="H118" s="167"/>
      <c r="I118" s="163"/>
      <c r="J118" s="20"/>
    </row>
    <row r="119" spans="2:10" ht="30" customHeight="1" x14ac:dyDescent="0.3">
      <c r="B119" s="24"/>
      <c r="C119" s="268"/>
      <c r="D119" s="266"/>
      <c r="E119" s="163"/>
      <c r="F119" s="179"/>
      <c r="G119" s="179"/>
      <c r="H119" s="167"/>
      <c r="I119" s="163"/>
      <c r="J119" s="20"/>
    </row>
    <row r="120" spans="2:10" x14ac:dyDescent="0.3">
      <c r="B120" s="24"/>
      <c r="C120" s="190"/>
      <c r="D120" s="191"/>
      <c r="E120" s="192"/>
      <c r="F120" s="192"/>
      <c r="G120" s="193" t="s">
        <v>162</v>
      </c>
      <c r="H120" s="115">
        <f>SUM(H110:H119)</f>
        <v>0</v>
      </c>
      <c r="I120" s="206"/>
      <c r="J120" s="20"/>
    </row>
    <row r="121" spans="2:10" ht="9.6" customHeight="1" x14ac:dyDescent="0.3">
      <c r="B121" s="24"/>
      <c r="C121" s="83"/>
      <c r="D121" s="84"/>
      <c r="E121" s="85"/>
      <c r="F121" s="85"/>
      <c r="G121" s="99"/>
      <c r="H121" s="100"/>
      <c r="I121" s="85"/>
      <c r="J121" s="20"/>
    </row>
    <row r="122" spans="2:10" ht="30" customHeight="1" x14ac:dyDescent="0.3">
      <c r="B122" s="24"/>
      <c r="C122" s="268" t="s">
        <v>14</v>
      </c>
      <c r="D122" s="267" t="s">
        <v>203</v>
      </c>
      <c r="E122" s="163" t="s">
        <v>100</v>
      </c>
      <c r="F122" s="179"/>
      <c r="G122" s="179"/>
      <c r="H122" s="167"/>
      <c r="I122" s="163"/>
      <c r="J122" s="20"/>
    </row>
    <row r="123" spans="2:10" ht="30" customHeight="1" x14ac:dyDescent="0.3">
      <c r="B123" s="24"/>
      <c r="C123" s="268"/>
      <c r="D123" s="275"/>
      <c r="E123" s="163" t="s">
        <v>101</v>
      </c>
      <c r="F123" s="179"/>
      <c r="G123" s="179"/>
      <c r="H123" s="167"/>
      <c r="I123" s="163"/>
      <c r="J123" s="20"/>
    </row>
    <row r="124" spans="2:10" ht="30" customHeight="1" x14ac:dyDescent="0.3">
      <c r="B124" s="24"/>
      <c r="C124" s="268"/>
      <c r="D124" s="275"/>
      <c r="E124" s="163" t="s">
        <v>204</v>
      </c>
      <c r="F124" s="179"/>
      <c r="G124" s="179"/>
      <c r="H124" s="167"/>
      <c r="I124" s="163"/>
      <c r="J124" s="20"/>
    </row>
    <row r="125" spans="2:10" ht="30" customHeight="1" x14ac:dyDescent="0.3">
      <c r="B125" s="24"/>
      <c r="C125" s="268"/>
      <c r="D125" s="275"/>
      <c r="E125" s="163"/>
      <c r="F125" s="179"/>
      <c r="G125" s="179"/>
      <c r="H125" s="167"/>
      <c r="I125" s="163"/>
      <c r="J125" s="20"/>
    </row>
    <row r="126" spans="2:10" ht="30" customHeight="1" x14ac:dyDescent="0.3">
      <c r="B126" s="24"/>
      <c r="C126" s="268"/>
      <c r="D126" s="275"/>
      <c r="E126" s="163"/>
      <c r="F126" s="179"/>
      <c r="G126" s="179"/>
      <c r="H126" s="167"/>
      <c r="I126" s="163"/>
      <c r="J126" s="20"/>
    </row>
    <row r="127" spans="2:10" ht="30" customHeight="1" x14ac:dyDescent="0.3">
      <c r="B127" s="24"/>
      <c r="C127" s="268"/>
      <c r="D127" s="275"/>
      <c r="E127" s="163"/>
      <c r="F127" s="179"/>
      <c r="G127" s="179"/>
      <c r="H127" s="167"/>
      <c r="I127" s="163"/>
      <c r="J127" s="20"/>
    </row>
    <row r="128" spans="2:10" ht="30" customHeight="1" x14ac:dyDescent="0.3">
      <c r="B128" s="24"/>
      <c r="C128" s="268"/>
      <c r="D128" s="275"/>
      <c r="E128" s="163"/>
      <c r="F128" s="179"/>
      <c r="G128" s="179"/>
      <c r="H128" s="167"/>
      <c r="I128" s="163"/>
      <c r="J128" s="20"/>
    </row>
    <row r="129" spans="2:10" ht="30" customHeight="1" x14ac:dyDescent="0.3">
      <c r="B129" s="24"/>
      <c r="C129" s="268"/>
      <c r="D129" s="275"/>
      <c r="E129" s="163"/>
      <c r="F129" s="179"/>
      <c r="G129" s="179"/>
      <c r="H129" s="167"/>
      <c r="I129" s="163"/>
      <c r="J129" s="20"/>
    </row>
    <row r="130" spans="2:10" ht="30" customHeight="1" x14ac:dyDescent="0.3">
      <c r="B130" s="24"/>
      <c r="C130" s="268"/>
      <c r="D130" s="275"/>
      <c r="E130" s="163"/>
      <c r="F130" s="179"/>
      <c r="G130" s="179"/>
      <c r="H130" s="167"/>
      <c r="I130" s="163"/>
      <c r="J130" s="20"/>
    </row>
    <row r="131" spans="2:10" ht="30" customHeight="1" x14ac:dyDescent="0.3">
      <c r="B131" s="24"/>
      <c r="C131" s="268"/>
      <c r="D131" s="276"/>
      <c r="E131" s="163"/>
      <c r="F131" s="179"/>
      <c r="G131" s="179"/>
      <c r="H131" s="167"/>
      <c r="I131" s="163"/>
      <c r="J131" s="20"/>
    </row>
    <row r="132" spans="2:10" x14ac:dyDescent="0.3">
      <c r="B132" s="24"/>
      <c r="C132" s="190"/>
      <c r="D132" s="191"/>
      <c r="E132" s="192"/>
      <c r="F132" s="192"/>
      <c r="G132" s="193" t="s">
        <v>161</v>
      </c>
      <c r="H132" s="115">
        <f>SUM(H122:H131)</f>
        <v>0</v>
      </c>
      <c r="I132" s="206"/>
      <c r="J132" s="20"/>
    </row>
    <row r="133" spans="2:10" ht="9.6" customHeight="1" x14ac:dyDescent="0.3">
      <c r="B133" s="24"/>
      <c r="C133" s="83"/>
      <c r="D133" s="84"/>
      <c r="E133" s="85"/>
      <c r="F133" s="85"/>
      <c r="G133" s="99"/>
      <c r="H133" s="100"/>
      <c r="I133" s="85"/>
      <c r="J133" s="20"/>
    </row>
    <row r="134" spans="2:10" ht="30" customHeight="1" x14ac:dyDescent="0.3">
      <c r="B134" s="24"/>
      <c r="C134" s="268" t="s">
        <v>41</v>
      </c>
      <c r="D134" s="266" t="s">
        <v>192</v>
      </c>
      <c r="E134" s="163" t="s">
        <v>102</v>
      </c>
      <c r="F134" s="179"/>
      <c r="G134" s="179"/>
      <c r="H134" s="167"/>
      <c r="I134" s="163"/>
      <c r="J134" s="20"/>
    </row>
    <row r="135" spans="2:10" ht="30" customHeight="1" x14ac:dyDescent="0.3">
      <c r="B135" s="24"/>
      <c r="C135" s="268"/>
      <c r="D135" s="266"/>
      <c r="E135" s="163" t="s">
        <v>71</v>
      </c>
      <c r="F135" s="179"/>
      <c r="G135" s="179"/>
      <c r="H135" s="167"/>
      <c r="I135" s="163"/>
      <c r="J135" s="20"/>
    </row>
    <row r="136" spans="2:10" ht="30" customHeight="1" x14ac:dyDescent="0.3">
      <c r="B136" s="24"/>
      <c r="C136" s="268"/>
      <c r="D136" s="266"/>
      <c r="E136" s="163" t="s">
        <v>72</v>
      </c>
      <c r="F136" s="179"/>
      <c r="G136" s="179"/>
      <c r="H136" s="167"/>
      <c r="I136" s="163"/>
      <c r="J136" s="20"/>
    </row>
    <row r="137" spans="2:10" ht="30" customHeight="1" x14ac:dyDescent="0.3">
      <c r="B137" s="24"/>
      <c r="C137" s="268"/>
      <c r="D137" s="266"/>
      <c r="E137" s="163" t="s">
        <v>191</v>
      </c>
      <c r="F137" s="179"/>
      <c r="G137" s="179"/>
      <c r="H137" s="167"/>
      <c r="I137" s="163"/>
      <c r="J137" s="20"/>
    </row>
    <row r="138" spans="2:10" ht="30" customHeight="1" x14ac:dyDescent="0.3">
      <c r="B138" s="24"/>
      <c r="C138" s="268"/>
      <c r="D138" s="266"/>
      <c r="E138" s="163"/>
      <c r="F138" s="179"/>
      <c r="G138" s="179"/>
      <c r="H138" s="167"/>
      <c r="I138" s="163"/>
      <c r="J138" s="20"/>
    </row>
    <row r="139" spans="2:10" ht="30" customHeight="1" x14ac:dyDescent="0.3">
      <c r="B139" s="24"/>
      <c r="C139" s="268"/>
      <c r="D139" s="266"/>
      <c r="E139" s="163"/>
      <c r="F139" s="179"/>
      <c r="G139" s="179"/>
      <c r="H139" s="167"/>
      <c r="I139" s="163"/>
      <c r="J139" s="20"/>
    </row>
    <row r="140" spans="2:10" ht="30" customHeight="1" x14ac:dyDescent="0.3">
      <c r="B140" s="24"/>
      <c r="C140" s="268"/>
      <c r="D140" s="266"/>
      <c r="E140" s="163"/>
      <c r="F140" s="179"/>
      <c r="G140" s="179"/>
      <c r="H140" s="167"/>
      <c r="I140" s="163"/>
      <c r="J140" s="20"/>
    </row>
    <row r="141" spans="2:10" ht="30" customHeight="1" x14ac:dyDescent="0.3">
      <c r="B141" s="24"/>
      <c r="C141" s="268"/>
      <c r="D141" s="266"/>
      <c r="E141" s="163"/>
      <c r="F141" s="179"/>
      <c r="G141" s="179"/>
      <c r="H141" s="167"/>
      <c r="I141" s="163"/>
      <c r="J141" s="20"/>
    </row>
    <row r="142" spans="2:10" ht="30" customHeight="1" x14ac:dyDescent="0.3">
      <c r="B142" s="24"/>
      <c r="C142" s="268"/>
      <c r="D142" s="266"/>
      <c r="E142" s="163"/>
      <c r="F142" s="179"/>
      <c r="G142" s="179"/>
      <c r="H142" s="167"/>
      <c r="I142" s="163"/>
      <c r="J142" s="20"/>
    </row>
    <row r="143" spans="2:10" ht="30" customHeight="1" x14ac:dyDescent="0.3">
      <c r="B143" s="24"/>
      <c r="C143" s="268"/>
      <c r="D143" s="266"/>
      <c r="E143" s="163"/>
      <c r="F143" s="179"/>
      <c r="G143" s="179"/>
      <c r="H143" s="167"/>
      <c r="I143" s="163"/>
      <c r="J143" s="20"/>
    </row>
    <row r="144" spans="2:10" x14ac:dyDescent="0.3">
      <c r="B144" s="24"/>
      <c r="C144" s="190"/>
      <c r="D144" s="191"/>
      <c r="E144" s="192"/>
      <c r="F144" s="192"/>
      <c r="G144" s="193" t="s">
        <v>160</v>
      </c>
      <c r="H144" s="115">
        <f>SUM(H134:H143)</f>
        <v>0</v>
      </c>
      <c r="I144" s="206"/>
      <c r="J144" s="20"/>
    </row>
    <row r="145" spans="2:10" ht="9.6" customHeight="1" x14ac:dyDescent="0.3">
      <c r="B145" s="24"/>
      <c r="C145" s="83"/>
      <c r="D145" s="84"/>
      <c r="E145" s="85"/>
      <c r="F145" s="85"/>
      <c r="G145" s="99"/>
      <c r="H145" s="100"/>
      <c r="I145" s="85"/>
      <c r="J145" s="20"/>
    </row>
    <row r="146" spans="2:10" ht="30" customHeight="1" x14ac:dyDescent="0.3">
      <c r="B146" s="24"/>
      <c r="C146" s="268" t="s">
        <v>179</v>
      </c>
      <c r="D146" s="266" t="s">
        <v>205</v>
      </c>
      <c r="E146" s="163"/>
      <c r="F146" s="179"/>
      <c r="G146" s="179"/>
      <c r="H146" s="167"/>
      <c r="I146" s="163"/>
      <c r="J146" s="20"/>
    </row>
    <row r="147" spans="2:10" ht="30" customHeight="1" x14ac:dyDescent="0.3">
      <c r="B147" s="24"/>
      <c r="C147" s="268"/>
      <c r="D147" s="266"/>
      <c r="E147" s="163"/>
      <c r="F147" s="179"/>
      <c r="G147" s="179"/>
      <c r="H147" s="167"/>
      <c r="I147" s="163"/>
      <c r="J147" s="20"/>
    </row>
    <row r="148" spans="2:10" ht="30" customHeight="1" x14ac:dyDescent="0.3">
      <c r="B148" s="24"/>
      <c r="C148" s="268"/>
      <c r="D148" s="266"/>
      <c r="E148" s="163"/>
      <c r="F148" s="179"/>
      <c r="G148" s="179"/>
      <c r="H148" s="167"/>
      <c r="I148" s="163"/>
      <c r="J148" s="20"/>
    </row>
    <row r="149" spans="2:10" ht="30" customHeight="1" x14ac:dyDescent="0.3">
      <c r="B149" s="24"/>
      <c r="C149" s="268"/>
      <c r="D149" s="266"/>
      <c r="E149" s="163"/>
      <c r="F149" s="179"/>
      <c r="G149" s="179"/>
      <c r="H149" s="167"/>
      <c r="I149" s="163"/>
      <c r="J149" s="20"/>
    </row>
    <row r="150" spans="2:10" ht="30" customHeight="1" x14ac:dyDescent="0.3">
      <c r="B150" s="24"/>
      <c r="C150" s="268"/>
      <c r="D150" s="266"/>
      <c r="E150" s="163"/>
      <c r="F150" s="179"/>
      <c r="G150" s="179"/>
      <c r="H150" s="167"/>
      <c r="I150" s="163"/>
      <c r="J150" s="20"/>
    </row>
    <row r="151" spans="2:10" x14ac:dyDescent="0.3">
      <c r="B151" s="24"/>
      <c r="C151" s="190"/>
      <c r="D151" s="191"/>
      <c r="E151" s="192"/>
      <c r="F151" s="192"/>
      <c r="G151" s="193" t="s">
        <v>200</v>
      </c>
      <c r="H151" s="115">
        <f>SUM(H146:H150)</f>
        <v>0</v>
      </c>
      <c r="I151" s="206"/>
      <c r="J151" s="20"/>
    </row>
    <row r="152" spans="2:10" ht="9.6" customHeight="1" x14ac:dyDescent="0.3">
      <c r="B152" s="24"/>
      <c r="C152" s="83"/>
      <c r="D152" s="84"/>
      <c r="E152" s="85"/>
      <c r="F152" s="85"/>
      <c r="G152" s="99"/>
      <c r="H152" s="100"/>
      <c r="I152" s="85"/>
      <c r="J152" s="20"/>
    </row>
    <row r="153" spans="2:10" ht="30" customHeight="1" x14ac:dyDescent="0.3">
      <c r="B153" s="24"/>
      <c r="C153" s="268" t="s">
        <v>16</v>
      </c>
      <c r="D153" s="266" t="s">
        <v>180</v>
      </c>
      <c r="E153" s="163"/>
      <c r="F153" s="179"/>
      <c r="G153" s="179"/>
      <c r="H153" s="167"/>
      <c r="I153" s="163"/>
      <c r="J153" s="20"/>
    </row>
    <row r="154" spans="2:10" ht="30" customHeight="1" x14ac:dyDescent="0.3">
      <c r="B154" s="24"/>
      <c r="C154" s="268"/>
      <c r="D154" s="266"/>
      <c r="E154" s="163"/>
      <c r="F154" s="179"/>
      <c r="G154" s="179"/>
      <c r="H154" s="167"/>
      <c r="I154" s="163"/>
      <c r="J154" s="20"/>
    </row>
    <row r="155" spans="2:10" ht="30" customHeight="1" x14ac:dyDescent="0.3">
      <c r="B155" s="24"/>
      <c r="C155" s="268"/>
      <c r="D155" s="266"/>
      <c r="E155" s="163"/>
      <c r="F155" s="179"/>
      <c r="G155" s="179"/>
      <c r="H155" s="167"/>
      <c r="I155" s="163"/>
      <c r="J155" s="20"/>
    </row>
    <row r="156" spans="2:10" ht="30" customHeight="1" x14ac:dyDescent="0.3">
      <c r="B156" s="24"/>
      <c r="C156" s="268"/>
      <c r="D156" s="266"/>
      <c r="E156" s="163"/>
      <c r="F156" s="179"/>
      <c r="G156" s="179"/>
      <c r="H156" s="167"/>
      <c r="I156" s="163"/>
      <c r="J156" s="20"/>
    </row>
    <row r="157" spans="2:10" ht="30" customHeight="1" x14ac:dyDescent="0.3">
      <c r="B157" s="24"/>
      <c r="C157" s="268"/>
      <c r="D157" s="266"/>
      <c r="E157" s="163"/>
      <c r="F157" s="179"/>
      <c r="G157" s="179"/>
      <c r="H157" s="167"/>
      <c r="I157" s="163"/>
      <c r="J157" s="20"/>
    </row>
    <row r="158" spans="2:10" x14ac:dyDescent="0.3">
      <c r="B158" s="24"/>
      <c r="C158" s="190"/>
      <c r="D158" s="191"/>
      <c r="E158" s="192"/>
      <c r="F158" s="192"/>
      <c r="G158" s="193" t="s">
        <v>159</v>
      </c>
      <c r="H158" s="115">
        <f>SUM(H153:H157)</f>
        <v>0</v>
      </c>
      <c r="I158" s="206"/>
      <c r="J158" s="20"/>
    </row>
    <row r="159" spans="2:10" ht="9.6" customHeight="1" x14ac:dyDescent="0.3">
      <c r="B159" s="24"/>
      <c r="C159" s="83"/>
      <c r="D159" s="84"/>
      <c r="E159" s="85"/>
      <c r="F159" s="85"/>
      <c r="G159" s="99"/>
      <c r="H159" s="100"/>
      <c r="I159" s="85"/>
      <c r="J159" s="20"/>
    </row>
    <row r="160" spans="2:10" ht="30" customHeight="1" x14ac:dyDescent="0.3">
      <c r="B160" s="24"/>
      <c r="C160" s="268" t="s">
        <v>17</v>
      </c>
      <c r="D160" s="266" t="s">
        <v>206</v>
      </c>
      <c r="E160" s="163" t="s">
        <v>69</v>
      </c>
      <c r="F160" s="179"/>
      <c r="G160" s="179"/>
      <c r="H160" s="167"/>
      <c r="I160" s="163"/>
      <c r="J160" s="20"/>
    </row>
    <row r="161" spans="2:10" ht="30" customHeight="1" x14ac:dyDescent="0.3">
      <c r="B161" s="24"/>
      <c r="C161" s="268"/>
      <c r="D161" s="266"/>
      <c r="E161" s="163" t="s">
        <v>103</v>
      </c>
      <c r="F161" s="179"/>
      <c r="G161" s="179"/>
      <c r="H161" s="167"/>
      <c r="I161" s="163"/>
      <c r="J161" s="20"/>
    </row>
    <row r="162" spans="2:10" ht="30" customHeight="1" x14ac:dyDescent="0.3">
      <c r="B162" s="24"/>
      <c r="C162" s="268"/>
      <c r="D162" s="266"/>
      <c r="E162" s="163" t="s">
        <v>104</v>
      </c>
      <c r="F162" s="179"/>
      <c r="G162" s="179"/>
      <c r="H162" s="167"/>
      <c r="I162" s="163"/>
      <c r="J162" s="20"/>
    </row>
    <row r="163" spans="2:10" ht="30" customHeight="1" x14ac:dyDescent="0.3">
      <c r="B163" s="24"/>
      <c r="C163" s="268"/>
      <c r="D163" s="266"/>
      <c r="E163" s="163"/>
      <c r="F163" s="179"/>
      <c r="G163" s="179"/>
      <c r="H163" s="167"/>
      <c r="I163" s="163"/>
      <c r="J163" s="20"/>
    </row>
    <row r="164" spans="2:10" ht="30" customHeight="1" x14ac:dyDescent="0.3">
      <c r="B164" s="24"/>
      <c r="C164" s="268"/>
      <c r="D164" s="266"/>
      <c r="E164" s="163"/>
      <c r="F164" s="179"/>
      <c r="G164" s="179"/>
      <c r="H164" s="167"/>
      <c r="I164" s="163"/>
      <c r="J164" s="20"/>
    </row>
    <row r="165" spans="2:10" x14ac:dyDescent="0.3">
      <c r="B165" s="24"/>
      <c r="C165" s="190"/>
      <c r="D165" s="191"/>
      <c r="E165" s="192"/>
      <c r="F165" s="192"/>
      <c r="G165" s="193" t="s">
        <v>158</v>
      </c>
      <c r="H165" s="115">
        <f>SUM(H160:H164)</f>
        <v>0</v>
      </c>
      <c r="I165" s="206"/>
      <c r="J165" s="20"/>
    </row>
    <row r="166" spans="2:10" ht="9.6" customHeight="1" x14ac:dyDescent="0.3">
      <c r="B166" s="24"/>
      <c r="C166" s="83"/>
      <c r="D166" s="84"/>
      <c r="E166" s="85"/>
      <c r="F166" s="85"/>
      <c r="G166" s="99"/>
      <c r="H166" s="100"/>
      <c r="I166" s="85"/>
      <c r="J166" s="20"/>
    </row>
    <row r="167" spans="2:10" ht="30" customHeight="1" x14ac:dyDescent="0.3">
      <c r="B167" s="24"/>
      <c r="C167" s="268" t="s">
        <v>18</v>
      </c>
      <c r="D167" s="266" t="s">
        <v>74</v>
      </c>
      <c r="E167" s="163" t="s">
        <v>105</v>
      </c>
      <c r="F167" s="179"/>
      <c r="G167" s="179"/>
      <c r="H167" s="174"/>
      <c r="I167" s="3"/>
      <c r="J167" s="20"/>
    </row>
    <row r="168" spans="2:10" ht="30" customHeight="1" x14ac:dyDescent="0.3">
      <c r="B168" s="24"/>
      <c r="C168" s="268"/>
      <c r="D168" s="266"/>
      <c r="E168" s="163" t="s">
        <v>106</v>
      </c>
      <c r="F168" s="179"/>
      <c r="G168" s="179"/>
      <c r="H168" s="174"/>
      <c r="I168" s="3"/>
      <c r="J168" s="20"/>
    </row>
    <row r="169" spans="2:10" ht="30" customHeight="1" x14ac:dyDescent="0.3">
      <c r="B169" s="24"/>
      <c r="C169" s="268"/>
      <c r="D169" s="266"/>
      <c r="E169" s="163" t="s">
        <v>107</v>
      </c>
      <c r="F169" s="179"/>
      <c r="G169" s="179"/>
      <c r="H169" s="174"/>
      <c r="I169" s="3"/>
      <c r="J169" s="20"/>
    </row>
    <row r="170" spans="2:10" ht="30" customHeight="1" x14ac:dyDescent="0.3">
      <c r="B170" s="24"/>
      <c r="C170" s="268"/>
      <c r="D170" s="266"/>
      <c r="E170" s="163"/>
      <c r="F170" s="179"/>
      <c r="G170" s="179"/>
      <c r="H170" s="167"/>
      <c r="I170" s="175"/>
      <c r="J170" s="20"/>
    </row>
    <row r="171" spans="2:10" ht="30" customHeight="1" x14ac:dyDescent="0.3">
      <c r="B171" s="24"/>
      <c r="C171" s="268"/>
      <c r="D171" s="266"/>
      <c r="E171" s="163"/>
      <c r="F171" s="179"/>
      <c r="G171" s="179"/>
      <c r="H171" s="167"/>
      <c r="I171" s="163"/>
      <c r="J171" s="20"/>
    </row>
    <row r="172" spans="2:10" x14ac:dyDescent="0.3">
      <c r="B172" s="24"/>
      <c r="C172" s="190"/>
      <c r="D172" s="191"/>
      <c r="E172" s="192"/>
      <c r="F172" s="192"/>
      <c r="G172" s="193" t="s">
        <v>157</v>
      </c>
      <c r="H172" s="115">
        <f>SUM(H167:H171)</f>
        <v>0</v>
      </c>
      <c r="I172" s="206"/>
      <c r="J172" s="20"/>
    </row>
    <row r="173" spans="2:10" ht="9.6" customHeight="1" x14ac:dyDescent="0.3">
      <c r="B173" s="24"/>
      <c r="C173" s="83"/>
      <c r="D173" s="84"/>
      <c r="E173" s="85"/>
      <c r="F173" s="85"/>
      <c r="G173" s="99"/>
      <c r="H173" s="100"/>
      <c r="I173" s="85"/>
      <c r="J173" s="20"/>
    </row>
    <row r="174" spans="2:10" ht="30" customHeight="1" x14ac:dyDescent="0.3">
      <c r="B174" s="24"/>
      <c r="C174" s="268" t="s">
        <v>19</v>
      </c>
      <c r="D174" s="266" t="s">
        <v>75</v>
      </c>
      <c r="E174" s="163" t="s">
        <v>195</v>
      </c>
      <c r="F174" s="179"/>
      <c r="G174" s="179"/>
      <c r="H174" s="174"/>
      <c r="I174" s="176"/>
      <c r="J174" s="20"/>
    </row>
    <row r="175" spans="2:10" ht="30" customHeight="1" x14ac:dyDescent="0.3">
      <c r="B175" s="24"/>
      <c r="C175" s="268"/>
      <c r="D175" s="266"/>
      <c r="E175" s="163" t="s">
        <v>108</v>
      </c>
      <c r="F175" s="179"/>
      <c r="G175" s="179"/>
      <c r="H175" s="174"/>
      <c r="I175" s="177"/>
      <c r="J175" s="20"/>
    </row>
    <row r="176" spans="2:10" ht="30" customHeight="1" x14ac:dyDescent="0.3">
      <c r="B176" s="24"/>
      <c r="C176" s="268"/>
      <c r="D176" s="266"/>
      <c r="E176" s="163" t="s">
        <v>109</v>
      </c>
      <c r="F176" s="179"/>
      <c r="G176" s="179"/>
      <c r="H176" s="174"/>
      <c r="I176" s="177"/>
      <c r="J176" s="20"/>
    </row>
    <row r="177" spans="2:10" ht="30" customHeight="1" x14ac:dyDescent="0.3">
      <c r="B177" s="24"/>
      <c r="C177" s="268"/>
      <c r="D177" s="266"/>
      <c r="E177" s="163"/>
      <c r="F177" s="179"/>
      <c r="G177" s="179"/>
      <c r="H177" s="167"/>
      <c r="I177" s="175"/>
      <c r="J177" s="20"/>
    </row>
    <row r="178" spans="2:10" ht="30" customHeight="1" x14ac:dyDescent="0.3">
      <c r="B178" s="24"/>
      <c r="C178" s="268"/>
      <c r="D178" s="266"/>
      <c r="E178" s="163"/>
      <c r="F178" s="179"/>
      <c r="G178" s="179"/>
      <c r="H178" s="167"/>
      <c r="I178" s="163"/>
      <c r="J178" s="20"/>
    </row>
    <row r="179" spans="2:10" x14ac:dyDescent="0.3">
      <c r="B179" s="24"/>
      <c r="C179" s="190"/>
      <c r="D179" s="191"/>
      <c r="E179" s="192"/>
      <c r="F179" s="192"/>
      <c r="G179" s="193" t="s">
        <v>156</v>
      </c>
      <c r="H179" s="115">
        <f>SUM(H174:H178)</f>
        <v>0</v>
      </c>
      <c r="I179" s="206"/>
      <c r="J179" s="20"/>
    </row>
    <row r="180" spans="2:10" ht="9.6" customHeight="1" x14ac:dyDescent="0.3">
      <c r="B180" s="24"/>
      <c r="C180" s="83"/>
      <c r="D180" s="84"/>
      <c r="E180" s="85"/>
      <c r="F180" s="85"/>
      <c r="G180" s="99"/>
      <c r="H180" s="100"/>
      <c r="I180" s="85"/>
      <c r="J180" s="20"/>
    </row>
    <row r="181" spans="2:10" ht="30" customHeight="1" x14ac:dyDescent="0.3">
      <c r="B181" s="24"/>
      <c r="C181" s="268" t="s">
        <v>42</v>
      </c>
      <c r="D181" s="266" t="s">
        <v>198</v>
      </c>
      <c r="E181" s="163" t="s">
        <v>196</v>
      </c>
      <c r="F181" s="179"/>
      <c r="G181" s="179"/>
      <c r="H181" s="167"/>
      <c r="I181" s="163"/>
      <c r="J181" s="20"/>
    </row>
    <row r="182" spans="2:10" ht="30" customHeight="1" x14ac:dyDescent="0.3">
      <c r="B182" s="24"/>
      <c r="C182" s="268"/>
      <c r="D182" s="266"/>
      <c r="E182" s="163" t="s">
        <v>110</v>
      </c>
      <c r="F182" s="179"/>
      <c r="G182" s="179"/>
      <c r="H182" s="167"/>
      <c r="I182" s="163"/>
      <c r="J182" s="20"/>
    </row>
    <row r="183" spans="2:10" ht="30" customHeight="1" x14ac:dyDescent="0.3">
      <c r="B183" s="24"/>
      <c r="C183" s="268"/>
      <c r="D183" s="266"/>
      <c r="E183" s="163" t="s">
        <v>197</v>
      </c>
      <c r="F183" s="179"/>
      <c r="G183" s="179"/>
      <c r="H183" s="167"/>
      <c r="I183" s="163"/>
      <c r="J183" s="20"/>
    </row>
    <row r="184" spans="2:10" ht="30" customHeight="1" x14ac:dyDescent="0.3">
      <c r="B184" s="24"/>
      <c r="C184" s="268"/>
      <c r="D184" s="266"/>
      <c r="E184" s="163" t="s">
        <v>117</v>
      </c>
      <c r="F184" s="179"/>
      <c r="G184" s="179"/>
      <c r="H184" s="167"/>
      <c r="I184" s="163"/>
      <c r="J184" s="20"/>
    </row>
    <row r="185" spans="2:10" ht="30" customHeight="1" x14ac:dyDescent="0.3">
      <c r="B185" s="24"/>
      <c r="C185" s="268"/>
      <c r="D185" s="266"/>
      <c r="E185" s="163"/>
      <c r="F185" s="179"/>
      <c r="G185" s="179"/>
      <c r="H185" s="167"/>
      <c r="I185" s="163"/>
      <c r="J185" s="20"/>
    </row>
    <row r="186" spans="2:10" x14ac:dyDescent="0.3">
      <c r="B186" s="24"/>
      <c r="C186" s="190"/>
      <c r="D186" s="191"/>
      <c r="E186" s="192"/>
      <c r="F186" s="192"/>
      <c r="G186" s="193" t="s">
        <v>155</v>
      </c>
      <c r="H186" s="115">
        <f>SUM(H181:H185)</f>
        <v>0</v>
      </c>
      <c r="I186" s="206"/>
      <c r="J186" s="20"/>
    </row>
    <row r="187" spans="2:10" ht="9.6" customHeight="1" x14ac:dyDescent="0.3">
      <c r="B187" s="24"/>
      <c r="C187" s="83"/>
      <c r="D187" s="84"/>
      <c r="E187" s="85"/>
      <c r="F187" s="85"/>
      <c r="G187" s="99"/>
      <c r="H187" s="100"/>
      <c r="I187" s="85"/>
      <c r="J187" s="20"/>
    </row>
    <row r="188" spans="2:10" ht="30" customHeight="1" x14ac:dyDescent="0.3">
      <c r="B188" s="24"/>
      <c r="C188" s="268" t="s">
        <v>21</v>
      </c>
      <c r="D188" s="266" t="s">
        <v>76</v>
      </c>
      <c r="E188" s="163" t="s">
        <v>111</v>
      </c>
      <c r="F188" s="179"/>
      <c r="G188" s="179"/>
      <c r="H188" s="167"/>
      <c r="I188" s="163"/>
      <c r="J188" s="20"/>
    </row>
    <row r="189" spans="2:10" ht="30" customHeight="1" x14ac:dyDescent="0.3">
      <c r="B189" s="24"/>
      <c r="C189" s="268"/>
      <c r="D189" s="266"/>
      <c r="E189" s="163" t="s">
        <v>112</v>
      </c>
      <c r="F189" s="179"/>
      <c r="G189" s="179"/>
      <c r="H189" s="167"/>
      <c r="I189" s="163"/>
      <c r="J189" s="20"/>
    </row>
    <row r="190" spans="2:10" ht="30" customHeight="1" x14ac:dyDescent="0.3">
      <c r="B190" s="24"/>
      <c r="C190" s="268"/>
      <c r="D190" s="266"/>
      <c r="E190" s="163" t="s">
        <v>113</v>
      </c>
      <c r="F190" s="179"/>
      <c r="G190" s="179"/>
      <c r="H190" s="167"/>
      <c r="I190" s="163"/>
      <c r="J190" s="20"/>
    </row>
    <row r="191" spans="2:10" ht="30" customHeight="1" x14ac:dyDescent="0.3">
      <c r="B191" s="24"/>
      <c r="C191" s="268"/>
      <c r="D191" s="266"/>
      <c r="E191" s="163"/>
      <c r="F191" s="179"/>
      <c r="G191" s="179"/>
      <c r="H191" s="167"/>
      <c r="I191" s="163"/>
      <c r="J191" s="20"/>
    </row>
    <row r="192" spans="2:10" ht="30" customHeight="1" x14ac:dyDescent="0.3">
      <c r="B192" s="24"/>
      <c r="C192" s="268"/>
      <c r="D192" s="266"/>
      <c r="E192" s="163"/>
      <c r="F192" s="179"/>
      <c r="G192" s="179"/>
      <c r="H192" s="167"/>
      <c r="I192" s="163"/>
      <c r="J192" s="20"/>
    </row>
    <row r="193" spans="2:10" x14ac:dyDescent="0.3">
      <c r="B193" s="24"/>
      <c r="C193" s="190"/>
      <c r="D193" s="191"/>
      <c r="E193" s="192"/>
      <c r="F193" s="192"/>
      <c r="G193" s="193" t="s">
        <v>154</v>
      </c>
      <c r="H193" s="115">
        <f>SUM(H188:H192)</f>
        <v>0</v>
      </c>
      <c r="I193" s="206"/>
      <c r="J193" s="20"/>
    </row>
    <row r="194" spans="2:10" ht="9.6" customHeight="1" x14ac:dyDescent="0.3">
      <c r="B194" s="24"/>
      <c r="C194" s="83"/>
      <c r="D194" s="84"/>
      <c r="E194" s="85"/>
      <c r="F194" s="85"/>
      <c r="G194" s="99"/>
      <c r="H194" s="100"/>
      <c r="I194" s="85"/>
      <c r="J194" s="20"/>
    </row>
    <row r="195" spans="2:10" ht="30" customHeight="1" x14ac:dyDescent="0.3">
      <c r="B195" s="24"/>
      <c r="C195" s="268" t="s">
        <v>22</v>
      </c>
      <c r="D195" s="266" t="s">
        <v>77</v>
      </c>
      <c r="E195" s="163" t="s">
        <v>114</v>
      </c>
      <c r="F195" s="179"/>
      <c r="G195" s="179"/>
      <c r="H195" s="167"/>
      <c r="I195" s="163"/>
      <c r="J195" s="20"/>
    </row>
    <row r="196" spans="2:10" ht="30" customHeight="1" x14ac:dyDescent="0.3">
      <c r="B196" s="24"/>
      <c r="C196" s="268"/>
      <c r="D196" s="266"/>
      <c r="E196" s="163" t="s">
        <v>115</v>
      </c>
      <c r="F196" s="179"/>
      <c r="G196" s="179"/>
      <c r="H196" s="167"/>
      <c r="I196" s="163"/>
      <c r="J196" s="20"/>
    </row>
    <row r="197" spans="2:10" ht="30" customHeight="1" x14ac:dyDescent="0.3">
      <c r="B197" s="24"/>
      <c r="C197" s="268"/>
      <c r="D197" s="266"/>
      <c r="E197" s="163" t="s">
        <v>116</v>
      </c>
      <c r="F197" s="179"/>
      <c r="G197" s="179"/>
      <c r="H197" s="167"/>
      <c r="I197" s="163"/>
      <c r="J197" s="20"/>
    </row>
    <row r="198" spans="2:10" ht="30" customHeight="1" x14ac:dyDescent="0.3">
      <c r="B198" s="24"/>
      <c r="C198" s="268"/>
      <c r="D198" s="266"/>
      <c r="E198" s="163"/>
      <c r="F198" s="179"/>
      <c r="G198" s="179"/>
      <c r="H198" s="167"/>
      <c r="I198" s="163"/>
      <c r="J198" s="20"/>
    </row>
    <row r="199" spans="2:10" ht="30" customHeight="1" x14ac:dyDescent="0.3">
      <c r="B199" s="24"/>
      <c r="C199" s="268"/>
      <c r="D199" s="266"/>
      <c r="E199" s="163"/>
      <c r="F199" s="179"/>
      <c r="G199" s="179"/>
      <c r="H199" s="167"/>
      <c r="I199" s="163"/>
      <c r="J199" s="20"/>
    </row>
    <row r="200" spans="2:10" x14ac:dyDescent="0.3">
      <c r="B200" s="24"/>
      <c r="C200" s="190"/>
      <c r="D200" s="191"/>
      <c r="E200" s="192"/>
      <c r="F200" s="192"/>
      <c r="G200" s="193" t="s">
        <v>153</v>
      </c>
      <c r="H200" s="115">
        <f>SUM(H195:H199)</f>
        <v>0</v>
      </c>
      <c r="I200" s="206"/>
      <c r="J200" s="20"/>
    </row>
    <row r="201" spans="2:10" ht="9.6" customHeight="1" x14ac:dyDescent="0.3">
      <c r="B201" s="24"/>
      <c r="C201" s="83"/>
      <c r="D201" s="84"/>
      <c r="E201" s="85"/>
      <c r="F201" s="85"/>
      <c r="G201" s="99"/>
      <c r="H201" s="100"/>
      <c r="I201" s="85"/>
      <c r="J201" s="20"/>
    </row>
    <row r="202" spans="2:10" ht="30" customHeight="1" x14ac:dyDescent="0.3">
      <c r="B202" s="24"/>
      <c r="C202" s="268" t="s">
        <v>23</v>
      </c>
      <c r="D202" s="266" t="s">
        <v>182</v>
      </c>
      <c r="E202" s="163" t="s">
        <v>122</v>
      </c>
      <c r="F202" s="179"/>
      <c r="G202" s="179"/>
      <c r="H202" s="167"/>
      <c r="I202" s="163"/>
      <c r="J202" s="20"/>
    </row>
    <row r="203" spans="2:10" ht="30" customHeight="1" x14ac:dyDescent="0.3">
      <c r="B203" s="24"/>
      <c r="C203" s="268"/>
      <c r="D203" s="266"/>
      <c r="E203" s="163"/>
      <c r="F203" s="179"/>
      <c r="G203" s="179"/>
      <c r="H203" s="167"/>
      <c r="I203" s="163"/>
      <c r="J203" s="20"/>
    </row>
    <row r="204" spans="2:10" ht="30" customHeight="1" x14ac:dyDescent="0.3">
      <c r="B204" s="24"/>
      <c r="C204" s="268"/>
      <c r="D204" s="266"/>
      <c r="E204" s="163"/>
      <c r="F204" s="179"/>
      <c r="G204" s="179"/>
      <c r="H204" s="167"/>
      <c r="I204" s="163"/>
      <c r="J204" s="20"/>
    </row>
    <row r="205" spans="2:10" ht="30" customHeight="1" x14ac:dyDescent="0.3">
      <c r="B205" s="24"/>
      <c r="C205" s="268"/>
      <c r="D205" s="266"/>
      <c r="E205" s="163"/>
      <c r="F205" s="179"/>
      <c r="G205" s="179"/>
      <c r="H205" s="167"/>
      <c r="I205" s="163"/>
      <c r="J205" s="20"/>
    </row>
    <row r="206" spans="2:10" ht="30" customHeight="1" x14ac:dyDescent="0.3">
      <c r="B206" s="24"/>
      <c r="C206" s="268"/>
      <c r="D206" s="266"/>
      <c r="E206" s="163"/>
      <c r="F206" s="179"/>
      <c r="G206" s="179"/>
      <c r="H206" s="167"/>
      <c r="I206" s="163"/>
      <c r="J206" s="20"/>
    </row>
    <row r="207" spans="2:10" x14ac:dyDescent="0.3">
      <c r="B207" s="24"/>
      <c r="C207" s="190"/>
      <c r="D207" s="191"/>
      <c r="E207" s="192"/>
      <c r="F207" s="192"/>
      <c r="G207" s="193" t="s">
        <v>152</v>
      </c>
      <c r="H207" s="115">
        <f>SUM(H202:H206)</f>
        <v>0</v>
      </c>
      <c r="I207" s="206"/>
      <c r="J207" s="20"/>
    </row>
    <row r="208" spans="2:10" ht="9.6" customHeight="1" x14ac:dyDescent="0.3">
      <c r="B208" s="24"/>
      <c r="C208" s="83"/>
      <c r="D208" s="84"/>
      <c r="E208" s="85"/>
      <c r="F208" s="85"/>
      <c r="G208" s="99"/>
      <c r="H208" s="100"/>
      <c r="I208" s="85"/>
      <c r="J208" s="20"/>
    </row>
    <row r="209" spans="2:10" ht="30" customHeight="1" x14ac:dyDescent="0.3">
      <c r="B209" s="24"/>
      <c r="C209" s="268" t="s">
        <v>24</v>
      </c>
      <c r="D209" s="266" t="s">
        <v>193</v>
      </c>
      <c r="E209" s="163" t="s">
        <v>124</v>
      </c>
      <c r="F209" s="179"/>
      <c r="G209" s="179"/>
      <c r="H209" s="167"/>
      <c r="I209" s="163"/>
      <c r="J209" s="20"/>
    </row>
    <row r="210" spans="2:10" ht="30" customHeight="1" x14ac:dyDescent="0.3">
      <c r="B210" s="24"/>
      <c r="C210" s="268"/>
      <c r="D210" s="266"/>
      <c r="E210" s="163" t="s">
        <v>126</v>
      </c>
      <c r="F210" s="179"/>
      <c r="G210" s="179"/>
      <c r="H210" s="167"/>
      <c r="I210" s="163"/>
      <c r="J210" s="20"/>
    </row>
    <row r="211" spans="2:10" ht="30" customHeight="1" x14ac:dyDescent="0.3">
      <c r="B211" s="24"/>
      <c r="C211" s="268"/>
      <c r="D211" s="266"/>
      <c r="E211" s="163" t="s">
        <v>127</v>
      </c>
      <c r="F211" s="179"/>
      <c r="G211" s="179"/>
      <c r="H211" s="167"/>
      <c r="I211" s="163"/>
      <c r="J211" s="20"/>
    </row>
    <row r="212" spans="2:10" ht="30" customHeight="1" x14ac:dyDescent="0.3">
      <c r="B212" s="24"/>
      <c r="C212" s="268"/>
      <c r="D212" s="266"/>
      <c r="E212" s="163" t="s">
        <v>125</v>
      </c>
      <c r="F212" s="179"/>
      <c r="G212" s="179"/>
      <c r="H212" s="167"/>
      <c r="I212" s="163"/>
      <c r="J212" s="20"/>
    </row>
    <row r="213" spans="2:10" ht="30" customHeight="1" x14ac:dyDescent="0.3">
      <c r="B213" s="24"/>
      <c r="C213" s="268"/>
      <c r="D213" s="266"/>
      <c r="E213" s="163"/>
      <c r="F213" s="179"/>
      <c r="G213" s="179"/>
      <c r="H213" s="167"/>
      <c r="I213" s="163"/>
      <c r="J213" s="20"/>
    </row>
    <row r="214" spans="2:10" ht="30" customHeight="1" x14ac:dyDescent="0.3">
      <c r="B214" s="24"/>
      <c r="C214" s="268"/>
      <c r="D214" s="266"/>
      <c r="E214" s="163"/>
      <c r="F214" s="179"/>
      <c r="G214" s="179"/>
      <c r="H214" s="167"/>
      <c r="I214" s="163"/>
      <c r="J214" s="20"/>
    </row>
    <row r="215" spans="2:10" ht="30" customHeight="1" x14ac:dyDescent="0.3">
      <c r="B215" s="24"/>
      <c r="C215" s="268"/>
      <c r="D215" s="266"/>
      <c r="E215" s="163"/>
      <c r="F215" s="179"/>
      <c r="G215" s="179"/>
      <c r="H215" s="167"/>
      <c r="I215" s="163"/>
      <c r="J215" s="20"/>
    </row>
    <row r="216" spans="2:10" ht="30" customHeight="1" x14ac:dyDescent="0.3">
      <c r="B216" s="24"/>
      <c r="C216" s="268"/>
      <c r="D216" s="266"/>
      <c r="E216" s="163"/>
      <c r="F216" s="179"/>
      <c r="G216" s="179"/>
      <c r="H216" s="167"/>
      <c r="I216" s="163"/>
      <c r="J216" s="20"/>
    </row>
    <row r="217" spans="2:10" ht="30" customHeight="1" x14ac:dyDescent="0.3">
      <c r="B217" s="24"/>
      <c r="C217" s="268"/>
      <c r="D217" s="266"/>
      <c r="E217" s="163"/>
      <c r="F217" s="179"/>
      <c r="G217" s="179"/>
      <c r="H217" s="167"/>
      <c r="I217" s="163"/>
      <c r="J217" s="20"/>
    </row>
    <row r="218" spans="2:10" ht="30" customHeight="1" x14ac:dyDescent="0.3">
      <c r="B218" s="24"/>
      <c r="C218" s="268"/>
      <c r="D218" s="266"/>
      <c r="E218" s="163"/>
      <c r="F218" s="179"/>
      <c r="G218" s="179"/>
      <c r="H218" s="167"/>
      <c r="I218" s="163"/>
      <c r="J218" s="20"/>
    </row>
    <row r="219" spans="2:10" x14ac:dyDescent="0.3">
      <c r="B219" s="24"/>
      <c r="C219" s="190"/>
      <c r="D219" s="191"/>
      <c r="E219" s="192"/>
      <c r="F219" s="192"/>
      <c r="G219" s="193" t="s">
        <v>151</v>
      </c>
      <c r="H219" s="115">
        <f>SUM(H209:H218)</f>
        <v>0</v>
      </c>
      <c r="I219" s="206"/>
      <c r="J219" s="20"/>
    </row>
    <row r="220" spans="2:10" ht="9.6" customHeight="1" x14ac:dyDescent="0.3">
      <c r="B220" s="24"/>
      <c r="C220" s="83"/>
      <c r="D220" s="84"/>
      <c r="E220" s="85"/>
      <c r="F220" s="85"/>
      <c r="G220" s="99"/>
      <c r="H220" s="100"/>
      <c r="I220" s="85"/>
      <c r="J220" s="20"/>
    </row>
    <row r="221" spans="2:10" ht="30" customHeight="1" x14ac:dyDescent="0.3">
      <c r="B221" s="24"/>
      <c r="C221" s="268" t="s">
        <v>25</v>
      </c>
      <c r="D221" s="266" t="s">
        <v>207</v>
      </c>
      <c r="E221" s="163" t="s">
        <v>118</v>
      </c>
      <c r="F221" s="179"/>
      <c r="G221" s="179"/>
      <c r="H221" s="167"/>
      <c r="I221" s="163"/>
      <c r="J221" s="20"/>
    </row>
    <row r="222" spans="2:10" ht="30" customHeight="1" x14ac:dyDescent="0.3">
      <c r="B222" s="24"/>
      <c r="C222" s="268"/>
      <c r="D222" s="266"/>
      <c r="E222" s="163" t="s">
        <v>121</v>
      </c>
      <c r="F222" s="179"/>
      <c r="G222" s="179"/>
      <c r="H222" s="167"/>
      <c r="I222" s="163"/>
      <c r="J222" s="20"/>
    </row>
    <row r="223" spans="2:10" ht="30" customHeight="1" x14ac:dyDescent="0.3">
      <c r="B223" s="24"/>
      <c r="C223" s="268"/>
      <c r="D223" s="266"/>
      <c r="E223" s="163" t="s">
        <v>119</v>
      </c>
      <c r="F223" s="179"/>
      <c r="G223" s="179"/>
      <c r="H223" s="167"/>
      <c r="I223" s="163"/>
      <c r="J223" s="20"/>
    </row>
    <row r="224" spans="2:10" ht="30" customHeight="1" x14ac:dyDescent="0.3">
      <c r="B224" s="24"/>
      <c r="C224" s="268"/>
      <c r="D224" s="266"/>
      <c r="E224" s="163" t="s">
        <v>123</v>
      </c>
      <c r="F224" s="179"/>
      <c r="G224" s="179"/>
      <c r="H224" s="167"/>
      <c r="I224" s="163"/>
      <c r="J224" s="20"/>
    </row>
    <row r="225" spans="2:10" ht="30" customHeight="1" x14ac:dyDescent="0.3">
      <c r="B225" s="24"/>
      <c r="C225" s="268"/>
      <c r="D225" s="266"/>
      <c r="E225" s="163" t="s">
        <v>120</v>
      </c>
      <c r="F225" s="179"/>
      <c r="G225" s="179"/>
      <c r="H225" s="167"/>
      <c r="I225" s="163"/>
      <c r="J225" s="20"/>
    </row>
    <row r="226" spans="2:10" ht="30" customHeight="1" x14ac:dyDescent="0.3">
      <c r="B226" s="24"/>
      <c r="C226" s="268"/>
      <c r="D226" s="266"/>
      <c r="E226" s="163"/>
      <c r="F226" s="179"/>
      <c r="G226" s="179"/>
      <c r="H226" s="167"/>
      <c r="I226" s="163"/>
      <c r="J226" s="20"/>
    </row>
    <row r="227" spans="2:10" ht="30" customHeight="1" x14ac:dyDescent="0.3">
      <c r="B227" s="24"/>
      <c r="C227" s="268"/>
      <c r="D227" s="266"/>
      <c r="E227" s="163"/>
      <c r="F227" s="179"/>
      <c r="G227" s="179"/>
      <c r="H227" s="167"/>
      <c r="I227" s="163"/>
      <c r="J227" s="20"/>
    </row>
    <row r="228" spans="2:10" ht="30" customHeight="1" x14ac:dyDescent="0.3">
      <c r="B228" s="24"/>
      <c r="C228" s="268"/>
      <c r="D228" s="266"/>
      <c r="E228" s="163"/>
      <c r="F228" s="179"/>
      <c r="G228" s="179"/>
      <c r="H228" s="167"/>
      <c r="I228" s="163"/>
      <c r="J228" s="20"/>
    </row>
    <row r="229" spans="2:10" ht="30" customHeight="1" x14ac:dyDescent="0.3">
      <c r="B229" s="24"/>
      <c r="C229" s="268"/>
      <c r="D229" s="266"/>
      <c r="E229" s="163"/>
      <c r="F229" s="179"/>
      <c r="G229" s="179"/>
      <c r="H229" s="167"/>
      <c r="I229" s="163"/>
      <c r="J229" s="20"/>
    </row>
    <row r="230" spans="2:10" ht="30" customHeight="1" x14ac:dyDescent="0.3">
      <c r="B230" s="24"/>
      <c r="C230" s="268"/>
      <c r="D230" s="266"/>
      <c r="E230" s="163"/>
      <c r="F230" s="179"/>
      <c r="G230" s="179"/>
      <c r="H230" s="167"/>
      <c r="I230" s="163"/>
      <c r="J230" s="20"/>
    </row>
    <row r="231" spans="2:10" x14ac:dyDescent="0.3">
      <c r="B231" s="24"/>
      <c r="C231" s="190"/>
      <c r="D231" s="191"/>
      <c r="E231" s="192"/>
      <c r="F231" s="192"/>
      <c r="G231" s="193" t="s">
        <v>150</v>
      </c>
      <c r="H231" s="115">
        <f>SUM(H221:H230)</f>
        <v>0</v>
      </c>
      <c r="I231" s="206"/>
      <c r="J231" s="20"/>
    </row>
    <row r="232" spans="2:10" x14ac:dyDescent="0.3">
      <c r="B232" s="24"/>
      <c r="C232" s="83"/>
      <c r="D232" s="84"/>
      <c r="E232" s="85"/>
      <c r="F232" s="85"/>
      <c r="G232" s="85"/>
      <c r="H232" s="101"/>
      <c r="I232" s="85"/>
      <c r="J232" s="20"/>
    </row>
    <row r="233" spans="2:10" ht="30.6" customHeight="1" x14ac:dyDescent="0.4">
      <c r="B233" s="24"/>
      <c r="C233" s="102"/>
      <c r="G233" s="103" t="s">
        <v>177</v>
      </c>
      <c r="H233" s="104">
        <f>'Instructions &amp; Development Info'!E71</f>
        <v>0</v>
      </c>
      <c r="J233" s="20"/>
    </row>
    <row r="234" spans="2:10" x14ac:dyDescent="0.3">
      <c r="B234" s="105"/>
      <c r="C234" s="106"/>
      <c r="D234" s="107"/>
      <c r="E234" s="107"/>
      <c r="F234" s="107"/>
      <c r="G234" s="107"/>
      <c r="H234" s="107"/>
      <c r="I234" s="107"/>
      <c r="J234" s="108"/>
    </row>
    <row r="235" spans="2:10" ht="9" customHeight="1" x14ac:dyDescent="0.3">
      <c r="B235" s="109"/>
      <c r="C235" s="109"/>
    </row>
    <row r="237" spans="2:10" ht="9" customHeight="1" x14ac:dyDescent="0.3">
      <c r="B237" s="110"/>
      <c r="C237" s="111"/>
      <c r="D237" s="17"/>
      <c r="E237" s="17"/>
      <c r="F237" s="17"/>
      <c r="G237" s="17"/>
      <c r="H237" s="17"/>
      <c r="I237" s="17"/>
      <c r="J237" s="18"/>
    </row>
    <row r="238" spans="2:10" x14ac:dyDescent="0.3">
      <c r="B238" s="277" t="s">
        <v>63</v>
      </c>
      <c r="C238" s="278"/>
      <c r="D238" s="278"/>
      <c r="E238" s="278"/>
      <c r="F238" s="278"/>
      <c r="G238" s="278"/>
      <c r="H238" s="278"/>
      <c r="I238" s="278"/>
      <c r="J238" s="20"/>
    </row>
    <row r="239" spans="2:10" ht="9" customHeight="1" x14ac:dyDescent="0.3">
      <c r="B239" s="279"/>
      <c r="C239" s="279"/>
      <c r="D239" s="279"/>
      <c r="E239" s="279"/>
      <c r="F239" s="279"/>
      <c r="G239" s="279"/>
      <c r="H239" s="279"/>
      <c r="I239" s="279"/>
      <c r="J239" s="279"/>
    </row>
    <row r="240" spans="2:10" ht="9" customHeight="1" x14ac:dyDescent="0.3">
      <c r="B240" s="110"/>
      <c r="C240" s="111"/>
      <c r="D240" s="17"/>
      <c r="E240" s="17"/>
      <c r="F240" s="17"/>
      <c r="G240" s="17"/>
      <c r="H240" s="17"/>
      <c r="I240" s="17"/>
      <c r="J240" s="18"/>
    </row>
    <row r="241" spans="2:11" x14ac:dyDescent="0.3">
      <c r="B241" s="112"/>
      <c r="C241" s="255"/>
      <c r="D241" s="256"/>
      <c r="E241" s="256"/>
      <c r="F241" s="256"/>
      <c r="G241" s="256"/>
      <c r="H241" s="256"/>
      <c r="I241" s="256"/>
      <c r="J241" s="257"/>
    </row>
    <row r="242" spans="2:11" x14ac:dyDescent="0.3">
      <c r="B242" s="112"/>
      <c r="C242" s="258"/>
      <c r="D242" s="259"/>
      <c r="E242" s="259"/>
      <c r="F242" s="259"/>
      <c r="G242" s="259"/>
      <c r="H242" s="259"/>
      <c r="I242" s="259"/>
      <c r="J242" s="260"/>
    </row>
    <row r="243" spans="2:11" x14ac:dyDescent="0.3">
      <c r="B243" s="112"/>
      <c r="C243" s="258"/>
      <c r="D243" s="259"/>
      <c r="E243" s="259"/>
      <c r="F243" s="259"/>
      <c r="G243" s="259"/>
      <c r="H243" s="259"/>
      <c r="I243" s="259"/>
      <c r="J243" s="260"/>
    </row>
    <row r="244" spans="2:11" x14ac:dyDescent="0.3">
      <c r="B244" s="112"/>
      <c r="C244" s="258"/>
      <c r="D244" s="259"/>
      <c r="E244" s="259"/>
      <c r="F244" s="259"/>
      <c r="G244" s="259"/>
      <c r="H244" s="259"/>
      <c r="I244" s="259"/>
      <c r="J244" s="260"/>
    </row>
    <row r="245" spans="2:11" x14ac:dyDescent="0.3">
      <c r="B245" s="112"/>
      <c r="C245" s="258"/>
      <c r="D245" s="259"/>
      <c r="E245" s="259"/>
      <c r="F245" s="259"/>
      <c r="G245" s="259"/>
      <c r="H245" s="259"/>
      <c r="I245" s="259"/>
      <c r="J245" s="260"/>
    </row>
    <row r="246" spans="2:11" x14ac:dyDescent="0.3">
      <c r="B246" s="112"/>
      <c r="C246" s="258"/>
      <c r="D246" s="259"/>
      <c r="E246" s="259"/>
      <c r="F246" s="259"/>
      <c r="G246" s="259"/>
      <c r="H246" s="259"/>
      <c r="I246" s="259"/>
      <c r="J246" s="260"/>
    </row>
    <row r="247" spans="2:11" x14ac:dyDescent="0.3">
      <c r="B247" s="112"/>
      <c r="C247" s="258"/>
      <c r="D247" s="259"/>
      <c r="E247" s="259"/>
      <c r="F247" s="259"/>
      <c r="G247" s="259"/>
      <c r="H247" s="259"/>
      <c r="I247" s="259"/>
      <c r="J247" s="260"/>
    </row>
    <row r="248" spans="2:11" x14ac:dyDescent="0.3">
      <c r="B248" s="112"/>
      <c r="C248" s="261"/>
      <c r="D248" s="262"/>
      <c r="E248" s="262"/>
      <c r="F248" s="262"/>
      <c r="G248" s="262"/>
      <c r="H248" s="262"/>
      <c r="I248" s="262"/>
      <c r="J248" s="263"/>
    </row>
    <row r="249" spans="2:11" x14ac:dyDescent="0.3">
      <c r="B249" s="112"/>
      <c r="C249" s="109"/>
      <c r="D249" s="109"/>
      <c r="E249" s="109"/>
      <c r="F249" s="109"/>
      <c r="G249" s="109"/>
      <c r="H249" s="109"/>
      <c r="I249" s="109"/>
      <c r="J249" s="113"/>
      <c r="K249" s="109"/>
    </row>
    <row r="250" spans="2:11" x14ac:dyDescent="0.3">
      <c r="B250" s="105"/>
      <c r="C250" s="106"/>
      <c r="D250" s="106"/>
      <c r="E250" s="106"/>
      <c r="F250" s="106"/>
      <c r="G250" s="106"/>
      <c r="H250" s="106"/>
      <c r="I250" s="106"/>
      <c r="J250" s="114"/>
      <c r="K250" s="109"/>
    </row>
  </sheetData>
  <sheetProtection sheet="1" objects="1" scenarios="1"/>
  <mergeCells count="52">
    <mergeCell ref="B18:J18"/>
    <mergeCell ref="C41:C45"/>
    <mergeCell ref="C134:C143"/>
    <mergeCell ref="D134:D143"/>
    <mergeCell ref="C62:C71"/>
    <mergeCell ref="D62:D71"/>
    <mergeCell ref="C74:C83"/>
    <mergeCell ref="D74:D83"/>
    <mergeCell ref="C86:C95"/>
    <mergeCell ref="D86:D95"/>
    <mergeCell ref="C98:C107"/>
    <mergeCell ref="D98:D107"/>
    <mergeCell ref="C174:C178"/>
    <mergeCell ref="B238:I238"/>
    <mergeCell ref="B239:J239"/>
    <mergeCell ref="C209:C218"/>
    <mergeCell ref="D209:D218"/>
    <mergeCell ref="C221:C230"/>
    <mergeCell ref="D221:D230"/>
    <mergeCell ref="C202:C206"/>
    <mergeCell ref="D202:D206"/>
    <mergeCell ref="D174:D178"/>
    <mergeCell ref="C195:C199"/>
    <mergeCell ref="D195:D199"/>
    <mergeCell ref="C181:C185"/>
    <mergeCell ref="D181:D185"/>
    <mergeCell ref="C188:C192"/>
    <mergeCell ref="D188:D192"/>
    <mergeCell ref="C160:C164"/>
    <mergeCell ref="D160:D164"/>
    <mergeCell ref="C167:C171"/>
    <mergeCell ref="D167:D171"/>
    <mergeCell ref="C122:C131"/>
    <mergeCell ref="D122:D131"/>
    <mergeCell ref="C146:C150"/>
    <mergeCell ref="D146:D150"/>
    <mergeCell ref="C241:J248"/>
    <mergeCell ref="D4:F4"/>
    <mergeCell ref="C21:D21"/>
    <mergeCell ref="D22:D31"/>
    <mergeCell ref="C22:C31"/>
    <mergeCell ref="C34:C38"/>
    <mergeCell ref="D34:D38"/>
    <mergeCell ref="D41:D45"/>
    <mergeCell ref="C48:C52"/>
    <mergeCell ref="D48:D52"/>
    <mergeCell ref="C55:C59"/>
    <mergeCell ref="D55:D59"/>
    <mergeCell ref="C153:C157"/>
    <mergeCell ref="D153:D157"/>
    <mergeCell ref="C110:C119"/>
    <mergeCell ref="D110:D119"/>
  </mergeCells>
  <conditionalFormatting sqref="B15:B16">
    <cfRule type="expression" dxfId="2" priority="7">
      <formula>CELL("protect",#REF!)=0</formula>
    </cfRule>
  </conditionalFormatting>
  <dataValidations count="2">
    <dataValidation type="list" allowBlank="1" showInputMessage="1" showErrorMessage="1" sqref="G9:G11 G34:G38 G41:G45 G48:G52 G55:G59 G62:G71 G74:G83 G86:G95 G98:G107 G110:G119 G122:G131 G134:G143 G153:G157 G160:G164 G167:G171 G174:G178 G181:G185 G188:G192 G195:G199 G202:G206 G209:G218 G221:G230 G146:G150" xr:uid="{00000000-0002-0000-0100-000000000000}">
      <formula1>"&lt;1 Year,1-5 Years,6-10 Years,11-15 Years,15-20 Years,&gt;20 Years"</formula1>
    </dataValidation>
    <dataValidation type="list" allowBlank="1" showInputMessage="1" showErrorMessage="1" sqref="F9:F11 F34:F38 F41:F45 F48:F52 F55:F59 F62:F71 F74:F83 F86:F95 F98:F107 F110:F119 F122:F131 F134:F143 F153:F157 F160:F164 F167:F171 F174:F178 F181:F185 F188:F192 F195:F199 F202:F206 F209:F218 F221:F230 F146:F150" xr:uid="{00000000-0002-0000-0100-000001000000}">
      <formula1>"Immediate,High,Medium,Low,N/A"</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3"/>
  <sheetViews>
    <sheetView workbookViewId="0">
      <selection activeCell="B3" sqref="B3"/>
    </sheetView>
  </sheetViews>
  <sheetFormatPr defaultColWidth="9.109375" defaultRowHeight="14.4" x14ac:dyDescent="0.3"/>
  <cols>
    <col min="1" max="1" width="3.6640625" style="6" customWidth="1"/>
    <col min="2" max="2" width="8.88671875" style="6" customWidth="1"/>
    <col min="3" max="3" width="15.6640625" style="6" customWidth="1"/>
    <col min="4" max="4" width="20.6640625" style="6" customWidth="1"/>
    <col min="5" max="5" width="25.6640625" style="6" customWidth="1"/>
    <col min="6" max="7" width="14.6640625" style="6" customWidth="1"/>
    <col min="8" max="9" width="18.6640625" style="6" customWidth="1"/>
    <col min="10" max="10" width="100.6640625" style="6" customWidth="1"/>
    <col min="11" max="11" width="3.6640625" style="6" customWidth="1"/>
    <col min="12" max="16384" width="9.109375" style="7"/>
  </cols>
  <sheetData>
    <row r="1" spans="1:10" ht="60.75" customHeight="1" x14ac:dyDescent="0.3"/>
    <row r="2" spans="1:10" ht="23.4" x14ac:dyDescent="0.45">
      <c r="A2" s="8"/>
      <c r="B2" s="145" t="s">
        <v>243</v>
      </c>
      <c r="C2" s="146"/>
      <c r="D2" s="146"/>
      <c r="E2" s="146"/>
      <c r="F2" s="146"/>
      <c r="G2" s="146"/>
      <c r="H2" s="146"/>
      <c r="I2" s="144"/>
      <c r="J2" s="147"/>
    </row>
    <row r="3" spans="1:10" ht="15.6" x14ac:dyDescent="0.3">
      <c r="B3" s="148" t="s">
        <v>241</v>
      </c>
      <c r="C3" s="9"/>
      <c r="D3" s="10"/>
      <c r="E3" s="9"/>
      <c r="F3" s="9"/>
      <c r="G3" s="9"/>
      <c r="H3" s="9"/>
      <c r="I3" s="11"/>
      <c r="J3" s="12"/>
    </row>
    <row r="4" spans="1:10" x14ac:dyDescent="0.3">
      <c r="B4" s="13"/>
      <c r="C4" s="14" t="s">
        <v>43</v>
      </c>
      <c r="D4" s="235" t="str">
        <f>IF('Instructions &amp; Development Info'!$D$22="","Enter on Development Information",'Instructions &amp; Development Info'!$D$22)</f>
        <v>Enter on Development Information</v>
      </c>
      <c r="E4" s="235"/>
      <c r="F4" s="235"/>
      <c r="G4" s="14"/>
      <c r="H4" s="14" t="s">
        <v>44</v>
      </c>
      <c r="I4" s="149">
        <f>'Instructions &amp; Development Info'!$D23</f>
        <v>0</v>
      </c>
      <c r="J4" s="16"/>
    </row>
    <row r="7" spans="1:10" ht="9" customHeight="1" x14ac:dyDescent="0.3">
      <c r="B7" s="60"/>
      <c r="C7" s="61"/>
      <c r="D7" s="61"/>
      <c r="E7" s="61"/>
      <c r="F7" s="61"/>
      <c r="G7" s="61"/>
      <c r="H7" s="61"/>
      <c r="I7" s="61"/>
      <c r="J7" s="62"/>
    </row>
    <row r="8" spans="1:10" ht="21" x14ac:dyDescent="0.4">
      <c r="B8" s="188" t="s">
        <v>39</v>
      </c>
      <c r="J8" s="64"/>
    </row>
    <row r="9" spans="1:10" ht="27.6" x14ac:dyDescent="0.3">
      <c r="B9" s="82"/>
      <c r="C9" s="161" t="s">
        <v>9</v>
      </c>
      <c r="D9" s="162" t="s">
        <v>235</v>
      </c>
      <c r="E9" s="117" t="str">
        <f>IF('SoW at Proposal'!E9="","",'SoW at Proposal'!E9)</f>
        <v>Masonry Restoration</v>
      </c>
      <c r="F9" s="118" t="str">
        <f>IF('SoW at Proposal'!F9="","",'SoW at Proposal'!F9)</f>
        <v>High</v>
      </c>
      <c r="G9" s="118" t="str">
        <f>IF('SoW at Proposal'!G9="","",'SoW at Proposal'!G9)</f>
        <v>1-5 Years</v>
      </c>
      <c r="H9" s="119">
        <f>IF('SoW at Proposal'!H9="","",'SoW at Proposal'!H9)</f>
        <v>100000</v>
      </c>
      <c r="I9" s="185">
        <v>101500</v>
      </c>
      <c r="J9" s="189" t="s">
        <v>238</v>
      </c>
    </row>
    <row r="10" spans="1:10" ht="7.5" customHeight="1" x14ac:dyDescent="0.3">
      <c r="B10" s="82"/>
      <c r="C10" s="83"/>
      <c r="D10" s="84"/>
      <c r="E10" s="85"/>
      <c r="F10" s="86"/>
      <c r="G10" s="86"/>
      <c r="H10" s="87"/>
      <c r="I10" s="85"/>
      <c r="J10" s="64"/>
    </row>
    <row r="11" spans="1:10" x14ac:dyDescent="0.3">
      <c r="B11" s="82"/>
      <c r="C11" s="88" t="s">
        <v>236</v>
      </c>
      <c r="D11" s="84"/>
      <c r="E11" s="85"/>
      <c r="F11" s="86"/>
      <c r="G11" s="86"/>
      <c r="H11" s="87"/>
      <c r="I11" s="85"/>
      <c r="J11" s="64"/>
    </row>
    <row r="12" spans="1:10" ht="9" customHeight="1" x14ac:dyDescent="0.3">
      <c r="B12" s="89"/>
      <c r="C12" s="90"/>
      <c r="D12" s="90"/>
      <c r="E12" s="90"/>
      <c r="F12" s="90"/>
      <c r="G12" s="90"/>
      <c r="H12" s="90"/>
      <c r="I12" s="90"/>
      <c r="J12" s="91"/>
    </row>
    <row r="14" spans="1:10" ht="9" customHeight="1" x14ac:dyDescent="0.3">
      <c r="B14" s="60"/>
      <c r="C14" s="61"/>
      <c r="D14" s="61"/>
      <c r="E14" s="61"/>
      <c r="F14" s="61"/>
      <c r="G14" s="61"/>
      <c r="H14" s="61"/>
      <c r="I14" s="61"/>
      <c r="J14" s="62"/>
    </row>
    <row r="15" spans="1:10" x14ac:dyDescent="0.3">
      <c r="B15" s="63" t="s">
        <v>149</v>
      </c>
      <c r="J15" s="64"/>
    </row>
    <row r="16" spans="1:10" ht="9" customHeight="1" x14ac:dyDescent="0.3">
      <c r="B16" s="65"/>
      <c r="C16" s="66"/>
      <c r="D16" s="66"/>
      <c r="E16" s="66"/>
      <c r="F16" s="66"/>
      <c r="G16" s="66"/>
      <c r="H16" s="66"/>
      <c r="I16" s="66"/>
      <c r="J16" s="67"/>
    </row>
    <row r="17" spans="2:10" ht="9" customHeight="1" x14ac:dyDescent="0.3">
      <c r="B17" s="68"/>
      <c r="J17" s="64"/>
    </row>
    <row r="18" spans="2:10" ht="39" customHeight="1" x14ac:dyDescent="0.3">
      <c r="B18" s="280" t="s">
        <v>234</v>
      </c>
      <c r="C18" s="281"/>
      <c r="D18" s="281"/>
      <c r="E18" s="281"/>
      <c r="F18" s="281"/>
      <c r="G18" s="281"/>
      <c r="H18" s="281"/>
      <c r="I18" s="281"/>
      <c r="J18" s="282"/>
    </row>
    <row r="19" spans="2:10" ht="15.6" x14ac:dyDescent="0.3">
      <c r="B19" s="97" t="s">
        <v>226</v>
      </c>
      <c r="C19" s="95"/>
      <c r="D19" s="95"/>
      <c r="E19" s="95"/>
      <c r="F19" s="95"/>
      <c r="G19" s="95"/>
      <c r="H19" s="95"/>
      <c r="I19" s="95"/>
      <c r="J19" s="96"/>
    </row>
    <row r="20" spans="2:10" ht="10.199999999999999" customHeight="1" x14ac:dyDescent="0.3">
      <c r="B20" s="68"/>
      <c r="C20" s="83"/>
      <c r="D20" s="84"/>
      <c r="E20" s="85"/>
      <c r="F20" s="85"/>
      <c r="G20" s="99"/>
      <c r="H20" s="100"/>
      <c r="I20" s="100"/>
      <c r="J20" s="120"/>
    </row>
    <row r="21" spans="2:10" ht="36" x14ac:dyDescent="0.3">
      <c r="B21" s="24"/>
      <c r="C21" s="286" t="s">
        <v>4</v>
      </c>
      <c r="D21" s="287"/>
      <c r="E21" s="186" t="s">
        <v>26</v>
      </c>
      <c r="F21" s="186" t="s">
        <v>3</v>
      </c>
      <c r="G21" s="186" t="s">
        <v>1</v>
      </c>
      <c r="H21" s="122" t="s">
        <v>29</v>
      </c>
      <c r="I21" s="195" t="s">
        <v>225</v>
      </c>
      <c r="J21" s="187" t="s">
        <v>31</v>
      </c>
    </row>
    <row r="22" spans="2:10" ht="30" customHeight="1" x14ac:dyDescent="0.3">
      <c r="B22" s="82"/>
      <c r="C22" s="290" t="s">
        <v>229</v>
      </c>
      <c r="D22" s="285" t="s">
        <v>213</v>
      </c>
      <c r="E22" s="117" t="str">
        <f>IF('SoW at Proposal'!E22="","",'SoW at Proposal'!E22)</f>
        <v>Construction Contingency</v>
      </c>
      <c r="F22" s="124"/>
      <c r="G22" s="124"/>
      <c r="H22" s="119" t="str">
        <f>IF('SoW at Proposal'!H22="","",'SoW at Proposal'!H22)</f>
        <v/>
      </c>
      <c r="I22" s="169"/>
      <c r="J22" s="196"/>
    </row>
    <row r="23" spans="2:10" ht="30" customHeight="1" x14ac:dyDescent="0.3">
      <c r="B23" s="82"/>
      <c r="C23" s="284"/>
      <c r="D23" s="275"/>
      <c r="E23" s="117" t="str">
        <f>IF('SoW at Proposal'!E23="","",'SoW at Proposal'!E23)</f>
        <v>Contractor Overhead</v>
      </c>
      <c r="F23" s="125"/>
      <c r="G23" s="125"/>
      <c r="H23" s="118" t="str">
        <f>IF('SoW at Proposal'!H23="","",'SoW at Proposal'!H23)</f>
        <v/>
      </c>
      <c r="I23" s="167"/>
      <c r="J23" s="197"/>
    </row>
    <row r="24" spans="2:10" ht="30" customHeight="1" x14ac:dyDescent="0.3">
      <c r="B24" s="82"/>
      <c r="C24" s="284"/>
      <c r="D24" s="275"/>
      <c r="E24" s="117" t="str">
        <f>IF('SoW at Proposal'!E24="","",'SoW at Proposal'!E24)</f>
        <v>Contractor Profit</v>
      </c>
      <c r="F24" s="125"/>
      <c r="G24" s="125"/>
      <c r="H24" s="118" t="str">
        <f>IF('SoW at Proposal'!H24="","",'SoW at Proposal'!H24)</f>
        <v/>
      </c>
      <c r="I24" s="167"/>
      <c r="J24" s="197"/>
    </row>
    <row r="25" spans="2:10" ht="30" customHeight="1" x14ac:dyDescent="0.3">
      <c r="B25" s="82"/>
      <c r="C25" s="284"/>
      <c r="D25" s="275"/>
      <c r="E25" s="117" t="str">
        <f>IF('SoW at Proposal'!E25="","",'SoW at Proposal'!E25)</f>
        <v>General Requirements (AHFA/Cost Cert)</v>
      </c>
      <c r="F25" s="125"/>
      <c r="G25" s="125"/>
      <c r="H25" s="118" t="str">
        <f>IF('SoW at Proposal'!H25="","",'SoW at Proposal'!H25)</f>
        <v/>
      </c>
      <c r="I25" s="167"/>
      <c r="J25" s="197"/>
    </row>
    <row r="26" spans="2:10" ht="30" customHeight="1" x14ac:dyDescent="0.3">
      <c r="B26" s="82"/>
      <c r="C26" s="284"/>
      <c r="D26" s="275"/>
      <c r="E26" s="117" t="str">
        <f>IF('SoW at Proposal'!E26="","",'SoW at Proposal'!E26)</f>
        <v/>
      </c>
      <c r="F26" s="125"/>
      <c r="G26" s="125"/>
      <c r="H26" s="118" t="str">
        <f>IF('SoW at Proposal'!H26="","",'SoW at Proposal'!H26)</f>
        <v/>
      </c>
      <c r="I26" s="167"/>
      <c r="J26" s="197"/>
    </row>
    <row r="27" spans="2:10" ht="30" customHeight="1" x14ac:dyDescent="0.3">
      <c r="B27" s="82"/>
      <c r="C27" s="284"/>
      <c r="D27" s="275"/>
      <c r="E27" s="117" t="str">
        <f>IF('SoW at Proposal'!E27="","",'SoW at Proposal'!E27)</f>
        <v/>
      </c>
      <c r="F27" s="125"/>
      <c r="G27" s="125"/>
      <c r="H27" s="118" t="str">
        <f>IF('SoW at Proposal'!H27="","",'SoW at Proposal'!H27)</f>
        <v/>
      </c>
      <c r="I27" s="167"/>
      <c r="J27" s="197"/>
    </row>
    <row r="28" spans="2:10" ht="30" customHeight="1" x14ac:dyDescent="0.3">
      <c r="B28" s="82"/>
      <c r="C28" s="284"/>
      <c r="D28" s="275"/>
      <c r="E28" s="117" t="str">
        <f>IF('SoW at Proposal'!E28="","",'SoW at Proposal'!E28)</f>
        <v/>
      </c>
      <c r="F28" s="125"/>
      <c r="G28" s="125"/>
      <c r="H28" s="118" t="str">
        <f>IF('SoW at Proposal'!H28="","",'SoW at Proposal'!H28)</f>
        <v/>
      </c>
      <c r="I28" s="167"/>
      <c r="J28" s="197"/>
    </row>
    <row r="29" spans="2:10" ht="30" customHeight="1" x14ac:dyDescent="0.3">
      <c r="B29" s="82"/>
      <c r="C29" s="284"/>
      <c r="D29" s="275"/>
      <c r="E29" s="117" t="str">
        <f>IF('SoW at Proposal'!E29="","",'SoW at Proposal'!E29)</f>
        <v/>
      </c>
      <c r="F29" s="125"/>
      <c r="G29" s="125"/>
      <c r="H29" s="118" t="str">
        <f>IF('SoW at Proposal'!H29="","",'SoW at Proposal'!H29)</f>
        <v/>
      </c>
      <c r="I29" s="167"/>
      <c r="J29" s="197"/>
    </row>
    <row r="30" spans="2:10" ht="30" customHeight="1" x14ac:dyDescent="0.3">
      <c r="B30" s="82"/>
      <c r="C30" s="284"/>
      <c r="D30" s="275"/>
      <c r="E30" s="117" t="str">
        <f>IF('SoW at Proposal'!E30="","",'SoW at Proposal'!E30)</f>
        <v/>
      </c>
      <c r="F30" s="125"/>
      <c r="G30" s="125"/>
      <c r="H30" s="118" t="str">
        <f>IF('SoW at Proposal'!H30="","",'SoW at Proposal'!H30)</f>
        <v/>
      </c>
      <c r="I30" s="167"/>
      <c r="J30" s="197"/>
    </row>
    <row r="31" spans="2:10" ht="30" customHeight="1" x14ac:dyDescent="0.3">
      <c r="B31" s="82"/>
      <c r="C31" s="284"/>
      <c r="D31" s="276"/>
      <c r="E31" s="117" t="str">
        <f>IF('SoW at Proposal'!E31="","",'SoW at Proposal'!E31)</f>
        <v/>
      </c>
      <c r="F31" s="125"/>
      <c r="G31" s="125"/>
      <c r="H31" s="118" t="str">
        <f>IF('SoW at Proposal'!H31="","",'SoW at Proposal'!H31)</f>
        <v/>
      </c>
      <c r="I31" s="167"/>
      <c r="J31" s="197"/>
    </row>
    <row r="32" spans="2:10" ht="28.8" x14ac:dyDescent="0.3">
      <c r="B32" s="82"/>
      <c r="C32" s="288"/>
      <c r="D32" s="126" t="s">
        <v>240</v>
      </c>
      <c r="E32" s="199"/>
      <c r="F32" s="127"/>
      <c r="G32" s="127"/>
      <c r="H32" s="128" t="s">
        <v>40</v>
      </c>
      <c r="I32" s="172"/>
      <c r="J32" s="198"/>
    </row>
    <row r="33" spans="2:10" x14ac:dyDescent="0.3">
      <c r="B33" s="68"/>
      <c r="C33" s="190"/>
      <c r="D33" s="191"/>
      <c r="E33" s="192"/>
      <c r="F33" s="192"/>
      <c r="G33" s="193" t="s">
        <v>171</v>
      </c>
      <c r="H33" s="116">
        <f>SUM(H22:H32)</f>
        <v>0</v>
      </c>
      <c r="I33" s="116">
        <f>SUM(I22:I32)</f>
        <v>0</v>
      </c>
      <c r="J33" s="194"/>
    </row>
    <row r="34" spans="2:10" ht="10.199999999999999" customHeight="1" x14ac:dyDescent="0.3">
      <c r="B34" s="68"/>
      <c r="C34" s="83"/>
      <c r="D34" s="84"/>
      <c r="E34" s="85"/>
      <c r="F34" s="85"/>
      <c r="G34" s="99"/>
      <c r="H34" s="100"/>
      <c r="I34" s="100"/>
      <c r="J34" s="129"/>
    </row>
    <row r="35" spans="2:10" ht="30" customHeight="1" x14ac:dyDescent="0.3">
      <c r="B35" s="82"/>
      <c r="C35" s="271" t="s">
        <v>7</v>
      </c>
      <c r="D35" s="267" t="s">
        <v>6</v>
      </c>
      <c r="E35" s="117" t="str">
        <f>IF('SoW at Proposal'!E34="","",'SoW at Proposal'!E34)</f>
        <v>Demolition</v>
      </c>
      <c r="F35" s="118" t="str">
        <f>IF('SoW at Proposal'!F34="","",'SoW at Proposal'!F34)</f>
        <v/>
      </c>
      <c r="G35" s="118" t="str">
        <f>IF('SoW at Proposal'!G34="","",'SoW at Proposal'!G34)</f>
        <v/>
      </c>
      <c r="H35" s="118" t="str">
        <f>IF('SoW at Proposal'!H34="","",'SoW at Proposal'!H34)</f>
        <v/>
      </c>
      <c r="I35" s="167"/>
      <c r="J35" s="197"/>
    </row>
    <row r="36" spans="2:10" ht="30" customHeight="1" x14ac:dyDescent="0.3">
      <c r="B36" s="82"/>
      <c r="C36" s="271"/>
      <c r="D36" s="275"/>
      <c r="E36" s="117" t="str">
        <f>IF('SoW at Proposal'!E35="","",'SoW at Proposal'!E35)</f>
        <v>Abatement/Remediation</v>
      </c>
      <c r="F36" s="118" t="str">
        <f>IF('SoW at Proposal'!F35="","",'SoW at Proposal'!F35)</f>
        <v/>
      </c>
      <c r="G36" s="118" t="str">
        <f>IF('SoW at Proposal'!G35="","",'SoW at Proposal'!G35)</f>
        <v/>
      </c>
      <c r="H36" s="118" t="str">
        <f>IF('SoW at Proposal'!H35="","",'SoW at Proposal'!H35)</f>
        <v/>
      </c>
      <c r="I36" s="167"/>
      <c r="J36" s="197"/>
    </row>
    <row r="37" spans="2:10" ht="30" customHeight="1" x14ac:dyDescent="0.3">
      <c r="B37" s="82"/>
      <c r="C37" s="271"/>
      <c r="D37" s="275"/>
      <c r="E37" s="117" t="str">
        <f>IF('SoW at Proposal'!E36="","",'SoW at Proposal'!E36)</f>
        <v/>
      </c>
      <c r="F37" s="118" t="str">
        <f>IF('SoW at Proposal'!F36="","",'SoW at Proposal'!F36)</f>
        <v/>
      </c>
      <c r="G37" s="118" t="str">
        <f>IF('SoW at Proposal'!G36="","",'SoW at Proposal'!G36)</f>
        <v/>
      </c>
      <c r="H37" s="118" t="str">
        <f>IF('SoW at Proposal'!H36="","",'SoW at Proposal'!H36)</f>
        <v/>
      </c>
      <c r="I37" s="167"/>
      <c r="J37" s="197"/>
    </row>
    <row r="38" spans="2:10" ht="30" customHeight="1" x14ac:dyDescent="0.3">
      <c r="B38" s="82"/>
      <c r="C38" s="271"/>
      <c r="D38" s="275"/>
      <c r="E38" s="117" t="str">
        <f>IF('SoW at Proposal'!E37="","",'SoW at Proposal'!E37)</f>
        <v/>
      </c>
      <c r="F38" s="118" t="str">
        <f>IF('SoW at Proposal'!F37="","",'SoW at Proposal'!F37)</f>
        <v/>
      </c>
      <c r="G38" s="118" t="str">
        <f>IF('SoW at Proposal'!G37="","",'SoW at Proposal'!G37)</f>
        <v/>
      </c>
      <c r="H38" s="118" t="str">
        <f>IF('SoW at Proposal'!H37="","",'SoW at Proposal'!H37)</f>
        <v/>
      </c>
      <c r="I38" s="167"/>
      <c r="J38" s="197"/>
    </row>
    <row r="39" spans="2:10" ht="30" customHeight="1" x14ac:dyDescent="0.3">
      <c r="B39" s="82"/>
      <c r="C39" s="271"/>
      <c r="D39" s="275"/>
      <c r="E39" s="117" t="str">
        <f>IF('SoW at Proposal'!E38="","",'SoW at Proposal'!E38)</f>
        <v/>
      </c>
      <c r="F39" s="118" t="str">
        <f>IF('SoW at Proposal'!F38="","",'SoW at Proposal'!F38)</f>
        <v/>
      </c>
      <c r="G39" s="118" t="str">
        <f>IF('SoW at Proposal'!G38="","",'SoW at Proposal'!G38)</f>
        <v/>
      </c>
      <c r="H39" s="118" t="str">
        <f>IF('SoW at Proposal'!H38="","",'SoW at Proposal'!H38)</f>
        <v/>
      </c>
      <c r="I39" s="167"/>
      <c r="J39" s="197"/>
    </row>
    <row r="40" spans="2:10" ht="30" customHeight="1" x14ac:dyDescent="0.3">
      <c r="B40" s="82"/>
      <c r="C40" s="271"/>
      <c r="D40" s="126" t="s">
        <v>240</v>
      </c>
      <c r="E40" s="200"/>
      <c r="F40" s="167"/>
      <c r="G40" s="167"/>
      <c r="H40" s="118" t="s">
        <v>40</v>
      </c>
      <c r="I40" s="167"/>
      <c r="J40" s="197"/>
    </row>
    <row r="41" spans="2:10" x14ac:dyDescent="0.3">
      <c r="B41" s="68"/>
      <c r="C41" s="190"/>
      <c r="D41" s="191"/>
      <c r="E41" s="192"/>
      <c r="F41" s="192"/>
      <c r="G41" s="193" t="s">
        <v>170</v>
      </c>
      <c r="H41" s="116">
        <f>SUM(H35:H40)</f>
        <v>0</v>
      </c>
      <c r="I41" s="116">
        <f>SUM(I35:I40)</f>
        <v>0</v>
      </c>
      <c r="J41" s="194"/>
    </row>
    <row r="42" spans="2:10" ht="10.199999999999999" customHeight="1" x14ac:dyDescent="0.3">
      <c r="B42" s="68"/>
      <c r="C42" s="83"/>
      <c r="D42" s="84"/>
      <c r="E42" s="85"/>
      <c r="F42" s="85"/>
      <c r="G42" s="99"/>
      <c r="H42" s="100"/>
      <c r="I42" s="100"/>
      <c r="J42" s="129"/>
    </row>
    <row r="43" spans="2:10" ht="30" customHeight="1" x14ac:dyDescent="0.3">
      <c r="B43" s="82"/>
      <c r="C43" s="271" t="s">
        <v>8</v>
      </c>
      <c r="D43" s="267" t="s">
        <v>183</v>
      </c>
      <c r="E43" s="117" t="str">
        <f>IF('SoW at Proposal'!E41="","",'SoW at Proposal'!E41)</f>
        <v>Concrete Foundation</v>
      </c>
      <c r="F43" s="118" t="str">
        <f>IF('SoW at Proposal'!F41="","",'SoW at Proposal'!F41)</f>
        <v/>
      </c>
      <c r="G43" s="118" t="str">
        <f>IF('SoW at Proposal'!G41="","",'SoW at Proposal'!G41)</f>
        <v/>
      </c>
      <c r="H43" s="118" t="str">
        <f>IF('SoW at Proposal'!H41="","",'SoW at Proposal'!H41)</f>
        <v/>
      </c>
      <c r="I43" s="167"/>
      <c r="J43" s="197"/>
    </row>
    <row r="44" spans="2:10" ht="30" customHeight="1" x14ac:dyDescent="0.3">
      <c r="B44" s="82"/>
      <c r="C44" s="271"/>
      <c r="D44" s="275"/>
      <c r="E44" s="117" t="str">
        <f>IF('SoW at Proposal'!E42="","",'SoW at Proposal'!E42)</f>
        <v>Interior Slabs</v>
      </c>
      <c r="F44" s="118" t="str">
        <f>IF('SoW at Proposal'!F42="","",'SoW at Proposal'!F42)</f>
        <v/>
      </c>
      <c r="G44" s="118" t="str">
        <f>IF('SoW at Proposal'!G42="","",'SoW at Proposal'!G42)</f>
        <v/>
      </c>
      <c r="H44" s="118" t="str">
        <f>IF('SoW at Proposal'!H42="","",'SoW at Proposal'!H42)</f>
        <v/>
      </c>
      <c r="I44" s="167"/>
      <c r="J44" s="197"/>
    </row>
    <row r="45" spans="2:10" ht="30" customHeight="1" x14ac:dyDescent="0.3">
      <c r="B45" s="82"/>
      <c r="C45" s="271"/>
      <c r="D45" s="275"/>
      <c r="E45" s="117" t="str">
        <f>IF('SoW at Proposal'!E43="","",'SoW at Proposal'!E43)</f>
        <v/>
      </c>
      <c r="F45" s="118" t="str">
        <f>IF('SoW at Proposal'!F43="","",'SoW at Proposal'!F43)</f>
        <v/>
      </c>
      <c r="G45" s="118" t="str">
        <f>IF('SoW at Proposal'!G43="","",'SoW at Proposal'!G43)</f>
        <v/>
      </c>
      <c r="H45" s="118" t="str">
        <f>IF('SoW at Proposal'!H43="","",'SoW at Proposal'!H43)</f>
        <v/>
      </c>
      <c r="I45" s="167"/>
      <c r="J45" s="197"/>
    </row>
    <row r="46" spans="2:10" ht="30" customHeight="1" x14ac:dyDescent="0.3">
      <c r="B46" s="82"/>
      <c r="C46" s="271"/>
      <c r="D46" s="275"/>
      <c r="E46" s="117" t="str">
        <f>IF('SoW at Proposal'!E44="","",'SoW at Proposal'!E44)</f>
        <v/>
      </c>
      <c r="F46" s="185" t="str">
        <f>IF('SoW at Proposal'!F44="","",'SoW at Proposal'!F44)</f>
        <v/>
      </c>
      <c r="G46" s="118" t="str">
        <f>IF('SoW at Proposal'!G44="","",'SoW at Proposal'!G44)</f>
        <v/>
      </c>
      <c r="H46" s="118" t="str">
        <f>IF('SoW at Proposal'!H44="","",'SoW at Proposal'!H44)</f>
        <v/>
      </c>
      <c r="I46" s="167"/>
      <c r="J46" s="197"/>
    </row>
    <row r="47" spans="2:10" ht="30" customHeight="1" x14ac:dyDescent="0.3">
      <c r="B47" s="82"/>
      <c r="C47" s="271"/>
      <c r="D47" s="275"/>
      <c r="E47" s="117" t="str">
        <f>IF('SoW at Proposal'!E45="","",'SoW at Proposal'!E45)</f>
        <v/>
      </c>
      <c r="F47" s="118" t="str">
        <f>IF('SoW at Proposal'!F45="","",'SoW at Proposal'!F45)</f>
        <v/>
      </c>
      <c r="G47" s="118" t="str">
        <f>IF('SoW at Proposal'!G45="","",'SoW at Proposal'!G45)</f>
        <v/>
      </c>
      <c r="H47" s="118" t="str">
        <f>IF('SoW at Proposal'!H45="","",'SoW at Proposal'!H45)</f>
        <v/>
      </c>
      <c r="I47" s="167"/>
      <c r="J47" s="197"/>
    </row>
    <row r="48" spans="2:10" ht="30" customHeight="1" x14ac:dyDescent="0.3">
      <c r="B48" s="82"/>
      <c r="C48" s="271"/>
      <c r="D48" s="126" t="s">
        <v>240</v>
      </c>
      <c r="E48" s="200"/>
      <c r="F48" s="167"/>
      <c r="G48" s="167"/>
      <c r="H48" s="118" t="s">
        <v>40</v>
      </c>
      <c r="I48" s="167"/>
      <c r="J48" s="197"/>
    </row>
    <row r="49" spans="2:10" x14ac:dyDescent="0.3">
      <c r="B49" s="68"/>
      <c r="C49" s="190"/>
      <c r="D49" s="191"/>
      <c r="E49" s="192"/>
      <c r="F49" s="192"/>
      <c r="G49" s="193" t="s">
        <v>169</v>
      </c>
      <c r="H49" s="116">
        <f>SUM(H43:H48)</f>
        <v>0</v>
      </c>
      <c r="I49" s="116">
        <f>SUM(I43:I48)</f>
        <v>0</v>
      </c>
      <c r="J49" s="194"/>
    </row>
    <row r="50" spans="2:10" ht="10.199999999999999" customHeight="1" x14ac:dyDescent="0.3">
      <c r="B50" s="68"/>
      <c r="C50" s="83"/>
      <c r="D50" s="84"/>
      <c r="E50" s="85"/>
      <c r="F50" s="85"/>
      <c r="G50" s="99"/>
      <c r="H50" s="100"/>
      <c r="I50" s="100"/>
      <c r="J50" s="129"/>
    </row>
    <row r="51" spans="2:10" ht="30" customHeight="1" x14ac:dyDescent="0.3">
      <c r="B51" s="82"/>
      <c r="C51" s="271" t="s">
        <v>9</v>
      </c>
      <c r="D51" s="267" t="s">
        <v>185</v>
      </c>
      <c r="E51" s="117" t="str">
        <f>IF('SoW at Proposal'!E48="","",'SoW at Proposal'!E48)</f>
        <v/>
      </c>
      <c r="F51" s="118" t="str">
        <f>IF('SoW at Proposal'!F48="","",'SoW at Proposal'!F48)</f>
        <v/>
      </c>
      <c r="G51" s="118" t="str">
        <f>IF('SoW at Proposal'!G48="","",'SoW at Proposal'!G48)</f>
        <v/>
      </c>
      <c r="H51" s="118" t="str">
        <f>IF('SoW at Proposal'!H48="","",'SoW at Proposal'!H48)</f>
        <v/>
      </c>
      <c r="I51" s="167"/>
      <c r="J51" s="197"/>
    </row>
    <row r="52" spans="2:10" ht="30" customHeight="1" x14ac:dyDescent="0.3">
      <c r="B52" s="82"/>
      <c r="C52" s="271"/>
      <c r="D52" s="275"/>
      <c r="E52" s="117" t="str">
        <f>IF('SoW at Proposal'!E49="","",'SoW at Proposal'!E49)</f>
        <v/>
      </c>
      <c r="F52" s="118" t="str">
        <f>IF('SoW at Proposal'!F49="","",'SoW at Proposal'!F49)</f>
        <v/>
      </c>
      <c r="G52" s="118" t="str">
        <f>IF('SoW at Proposal'!G49="","",'SoW at Proposal'!G49)</f>
        <v/>
      </c>
      <c r="H52" s="118" t="str">
        <f>IF('SoW at Proposal'!H49="","",'SoW at Proposal'!H49)</f>
        <v/>
      </c>
      <c r="I52" s="167"/>
      <c r="J52" s="197"/>
    </row>
    <row r="53" spans="2:10" ht="30" customHeight="1" x14ac:dyDescent="0.3">
      <c r="B53" s="82"/>
      <c r="C53" s="271"/>
      <c r="D53" s="275"/>
      <c r="E53" s="117" t="str">
        <f>IF('SoW at Proposal'!E50="","",'SoW at Proposal'!E50)</f>
        <v/>
      </c>
      <c r="F53" s="118" t="str">
        <f>IF('SoW at Proposal'!F50="","",'SoW at Proposal'!F50)</f>
        <v/>
      </c>
      <c r="G53" s="118" t="str">
        <f>IF('SoW at Proposal'!G50="","",'SoW at Proposal'!G50)</f>
        <v/>
      </c>
      <c r="H53" s="118" t="str">
        <f>IF('SoW at Proposal'!H50="","",'SoW at Proposal'!H50)</f>
        <v/>
      </c>
      <c r="I53" s="167"/>
      <c r="J53" s="197"/>
    </row>
    <row r="54" spans="2:10" ht="30" customHeight="1" x14ac:dyDescent="0.3">
      <c r="B54" s="82"/>
      <c r="C54" s="271"/>
      <c r="D54" s="275"/>
      <c r="E54" s="117" t="str">
        <f>IF('SoW at Proposal'!E51="","",'SoW at Proposal'!E51)</f>
        <v/>
      </c>
      <c r="F54" s="118" t="str">
        <f>IF('SoW at Proposal'!F51="","",'SoW at Proposal'!F51)</f>
        <v/>
      </c>
      <c r="G54" s="118" t="str">
        <f>IF('SoW at Proposal'!G51="","",'SoW at Proposal'!G51)</f>
        <v/>
      </c>
      <c r="H54" s="118" t="str">
        <f>IF('SoW at Proposal'!H51="","",'SoW at Proposal'!H51)</f>
        <v/>
      </c>
      <c r="I54" s="167"/>
      <c r="J54" s="197"/>
    </row>
    <row r="55" spans="2:10" ht="30" customHeight="1" x14ac:dyDescent="0.3">
      <c r="B55" s="82"/>
      <c r="C55" s="271"/>
      <c r="D55" s="275"/>
      <c r="E55" s="117" t="str">
        <f>IF('SoW at Proposal'!E52="","",'SoW at Proposal'!E52)</f>
        <v/>
      </c>
      <c r="F55" s="118" t="str">
        <f>IF('SoW at Proposal'!F52="","",'SoW at Proposal'!F52)</f>
        <v/>
      </c>
      <c r="G55" s="118" t="str">
        <f>IF('SoW at Proposal'!G52="","",'SoW at Proposal'!G52)</f>
        <v/>
      </c>
      <c r="H55" s="118" t="str">
        <f>IF('SoW at Proposal'!H52="","",'SoW at Proposal'!H52)</f>
        <v/>
      </c>
      <c r="I55" s="167"/>
      <c r="J55" s="197"/>
    </row>
    <row r="56" spans="2:10" ht="30" customHeight="1" x14ac:dyDescent="0.3">
      <c r="B56" s="82"/>
      <c r="C56" s="271"/>
      <c r="D56" s="126" t="s">
        <v>240</v>
      </c>
      <c r="E56" s="200"/>
      <c r="F56" s="167"/>
      <c r="G56" s="167"/>
      <c r="H56" s="118" t="s">
        <v>40</v>
      </c>
      <c r="I56" s="167"/>
      <c r="J56" s="197"/>
    </row>
    <row r="57" spans="2:10" x14ac:dyDescent="0.3">
      <c r="B57" s="68"/>
      <c r="C57" s="190"/>
      <c r="D57" s="191"/>
      <c r="E57" s="192"/>
      <c r="F57" s="192"/>
      <c r="G57" s="193" t="s">
        <v>168</v>
      </c>
      <c r="H57" s="116">
        <f>SUM(H51:H56)</f>
        <v>0</v>
      </c>
      <c r="I57" s="116">
        <f>SUM(I51:I56)</f>
        <v>0</v>
      </c>
      <c r="J57" s="194"/>
    </row>
    <row r="58" spans="2:10" ht="10.199999999999999" customHeight="1" x14ac:dyDescent="0.3">
      <c r="B58" s="68"/>
      <c r="C58" s="83"/>
      <c r="D58" s="84"/>
      <c r="E58" s="85"/>
      <c r="F58" s="85"/>
      <c r="G58" s="99"/>
      <c r="H58" s="100"/>
      <c r="I58" s="100"/>
      <c r="J58" s="129"/>
    </row>
    <row r="59" spans="2:10" ht="30" customHeight="1" x14ac:dyDescent="0.3">
      <c r="B59" s="82"/>
      <c r="C59" s="271" t="s">
        <v>10</v>
      </c>
      <c r="D59" s="267" t="s">
        <v>201</v>
      </c>
      <c r="E59" s="117" t="str">
        <f>IF('SoW at Proposal'!E55="","",'SoW at Proposal'!E55)</f>
        <v/>
      </c>
      <c r="F59" s="118" t="str">
        <f>IF('SoW at Proposal'!F55="","",'SoW at Proposal'!F55)</f>
        <v/>
      </c>
      <c r="G59" s="118" t="str">
        <f>IF('SoW at Proposal'!G55="","",'SoW at Proposal'!G55)</f>
        <v/>
      </c>
      <c r="H59" s="118" t="str">
        <f>IF('SoW at Proposal'!H55="","",'SoW at Proposal'!H55)</f>
        <v/>
      </c>
      <c r="I59" s="167"/>
      <c r="J59" s="197"/>
    </row>
    <row r="60" spans="2:10" ht="30" customHeight="1" x14ac:dyDescent="0.3">
      <c r="B60" s="82"/>
      <c r="C60" s="271"/>
      <c r="D60" s="275"/>
      <c r="E60" s="117" t="str">
        <f>IF('SoW at Proposal'!E56="","",'SoW at Proposal'!E56)</f>
        <v/>
      </c>
      <c r="F60" s="118" t="str">
        <f>IF('SoW at Proposal'!F56="","",'SoW at Proposal'!F56)</f>
        <v/>
      </c>
      <c r="G60" s="118" t="str">
        <f>IF('SoW at Proposal'!G56="","",'SoW at Proposal'!G56)</f>
        <v/>
      </c>
      <c r="H60" s="118" t="str">
        <f>IF('SoW at Proposal'!H56="","",'SoW at Proposal'!H56)</f>
        <v/>
      </c>
      <c r="I60" s="167"/>
      <c r="J60" s="197"/>
    </row>
    <row r="61" spans="2:10" ht="30" customHeight="1" x14ac:dyDescent="0.3">
      <c r="B61" s="82"/>
      <c r="C61" s="271"/>
      <c r="D61" s="275"/>
      <c r="E61" s="117" t="str">
        <f>IF('SoW at Proposal'!E57="","",'SoW at Proposal'!E57)</f>
        <v/>
      </c>
      <c r="F61" s="118" t="str">
        <f>IF('SoW at Proposal'!F57="","",'SoW at Proposal'!F57)</f>
        <v/>
      </c>
      <c r="G61" s="118" t="str">
        <f>IF('SoW at Proposal'!G57="","",'SoW at Proposal'!G57)</f>
        <v/>
      </c>
      <c r="H61" s="118" t="str">
        <f>IF('SoW at Proposal'!H57="","",'SoW at Proposal'!H57)</f>
        <v/>
      </c>
      <c r="I61" s="167"/>
      <c r="J61" s="197"/>
    </row>
    <row r="62" spans="2:10" ht="30" customHeight="1" x14ac:dyDescent="0.3">
      <c r="B62" s="82"/>
      <c r="C62" s="271"/>
      <c r="D62" s="275"/>
      <c r="E62" s="117" t="str">
        <f>IF('SoW at Proposal'!E58="","",'SoW at Proposal'!E58)</f>
        <v/>
      </c>
      <c r="F62" s="118" t="str">
        <f>IF('SoW at Proposal'!F58="","",'SoW at Proposal'!F58)</f>
        <v/>
      </c>
      <c r="G62" s="118" t="str">
        <f>IF('SoW at Proposal'!G58="","",'SoW at Proposal'!G58)</f>
        <v/>
      </c>
      <c r="H62" s="118" t="str">
        <f>IF('SoW at Proposal'!H58="","",'SoW at Proposal'!H58)</f>
        <v/>
      </c>
      <c r="I62" s="167"/>
      <c r="J62" s="197"/>
    </row>
    <row r="63" spans="2:10" ht="30" customHeight="1" x14ac:dyDescent="0.3">
      <c r="B63" s="82"/>
      <c r="C63" s="271"/>
      <c r="D63" s="275"/>
      <c r="E63" s="117" t="str">
        <f>IF('SoW at Proposal'!E59="","",'SoW at Proposal'!E59)</f>
        <v/>
      </c>
      <c r="F63" s="118" t="str">
        <f>IF('SoW at Proposal'!F59="","",'SoW at Proposal'!F59)</f>
        <v/>
      </c>
      <c r="G63" s="118" t="str">
        <f>IF('SoW at Proposal'!G59="","",'SoW at Proposal'!G59)</f>
        <v/>
      </c>
      <c r="H63" s="118" t="str">
        <f>IF('SoW at Proposal'!H59="","",'SoW at Proposal'!H59)</f>
        <v/>
      </c>
      <c r="I63" s="167"/>
      <c r="J63" s="197"/>
    </row>
    <row r="64" spans="2:10" ht="30" customHeight="1" x14ac:dyDescent="0.3">
      <c r="B64" s="82"/>
      <c r="C64" s="271"/>
      <c r="D64" s="126" t="s">
        <v>240</v>
      </c>
      <c r="E64" s="200"/>
      <c r="F64" s="167"/>
      <c r="G64" s="167"/>
      <c r="H64" s="118" t="s">
        <v>40</v>
      </c>
      <c r="I64" s="167"/>
      <c r="J64" s="197"/>
    </row>
    <row r="65" spans="2:10" x14ac:dyDescent="0.3">
      <c r="B65" s="68"/>
      <c r="C65" s="190"/>
      <c r="D65" s="191"/>
      <c r="E65" s="192"/>
      <c r="F65" s="192"/>
      <c r="G65" s="193" t="s">
        <v>167</v>
      </c>
      <c r="H65" s="116">
        <f>SUM(H59:H64)</f>
        <v>0</v>
      </c>
      <c r="I65" s="116">
        <f>SUM(I59:I64)</f>
        <v>0</v>
      </c>
      <c r="J65" s="194"/>
    </row>
    <row r="66" spans="2:10" ht="10.199999999999999" customHeight="1" x14ac:dyDescent="0.3">
      <c r="B66" s="68"/>
      <c r="C66" s="83"/>
      <c r="D66" s="84"/>
      <c r="E66" s="85"/>
      <c r="F66" s="85"/>
      <c r="G66" s="99"/>
      <c r="H66" s="100"/>
      <c r="I66" s="100"/>
      <c r="J66" s="129"/>
    </row>
    <row r="67" spans="2:10" ht="30" customHeight="1" x14ac:dyDescent="0.3">
      <c r="B67" s="82"/>
      <c r="C67" s="271" t="s">
        <v>27</v>
      </c>
      <c r="D67" s="267" t="s">
        <v>186</v>
      </c>
      <c r="E67" s="117" t="str">
        <f>IF('SoW at Proposal'!E62="","",'SoW at Proposal'!E62)</f>
        <v>Rough Carpentry</v>
      </c>
      <c r="F67" s="118" t="str">
        <f>IF('SoW at Proposal'!F62="","",'SoW at Proposal'!F62)</f>
        <v/>
      </c>
      <c r="G67" s="118" t="str">
        <f>IF('SoW at Proposal'!G62="","",'SoW at Proposal'!G62)</f>
        <v/>
      </c>
      <c r="H67" s="118" t="str">
        <f>IF('SoW at Proposal'!H62="","",'SoW at Proposal'!H62)</f>
        <v/>
      </c>
      <c r="I67" s="167"/>
      <c r="J67" s="197"/>
    </row>
    <row r="68" spans="2:10" ht="30" customHeight="1" x14ac:dyDescent="0.3">
      <c r="B68" s="82"/>
      <c r="C68" s="271"/>
      <c r="D68" s="275"/>
      <c r="E68" s="117" t="str">
        <f>IF('SoW at Proposal'!E63="","",'SoW at Proposal'!E63)</f>
        <v>Interior Finish Carpentry</v>
      </c>
      <c r="F68" s="118" t="str">
        <f>IF('SoW at Proposal'!F63="","",'SoW at Proposal'!F63)</f>
        <v/>
      </c>
      <c r="G68" s="118" t="str">
        <f>IF('SoW at Proposal'!G63="","",'SoW at Proposal'!G63)</f>
        <v/>
      </c>
      <c r="H68" s="118" t="str">
        <f>IF('SoW at Proposal'!H63="","",'SoW at Proposal'!H63)</f>
        <v/>
      </c>
      <c r="I68" s="167"/>
      <c r="J68" s="197"/>
    </row>
    <row r="69" spans="2:10" ht="30" customHeight="1" x14ac:dyDescent="0.3">
      <c r="B69" s="82"/>
      <c r="C69" s="271"/>
      <c r="D69" s="275"/>
      <c r="E69" s="117" t="str">
        <f>IF('SoW at Proposal'!E64="","",'SoW at Proposal'!E64)</f>
        <v>Exterior Woodwork/Carpentry</v>
      </c>
      <c r="F69" s="118" t="str">
        <f>IF('SoW at Proposal'!F64="","",'SoW at Proposal'!F64)</f>
        <v/>
      </c>
      <c r="G69" s="118" t="str">
        <f>IF('SoW at Proposal'!G64="","",'SoW at Proposal'!G64)</f>
        <v/>
      </c>
      <c r="H69" s="118" t="str">
        <f>IF('SoW at Proposal'!H64="","",'SoW at Proposal'!H64)</f>
        <v/>
      </c>
      <c r="I69" s="167"/>
      <c r="J69" s="197"/>
    </row>
    <row r="70" spans="2:10" ht="30" customHeight="1" x14ac:dyDescent="0.3">
      <c r="B70" s="82"/>
      <c r="C70" s="271"/>
      <c r="D70" s="275"/>
      <c r="E70" s="117" t="str">
        <f>IF('SoW at Proposal'!E65="","",'SoW at Proposal'!E65)</f>
        <v>Cabinets</v>
      </c>
      <c r="F70" s="118" t="str">
        <f>IF('SoW at Proposal'!F65="","",'SoW at Proposal'!F65)</f>
        <v/>
      </c>
      <c r="G70" s="118" t="str">
        <f>IF('SoW at Proposal'!G65="","",'SoW at Proposal'!G65)</f>
        <v/>
      </c>
      <c r="H70" s="118" t="str">
        <f>IF('SoW at Proposal'!H65="","",'SoW at Proposal'!H65)</f>
        <v/>
      </c>
      <c r="I70" s="167"/>
      <c r="J70" s="197"/>
    </row>
    <row r="71" spans="2:10" ht="30" customHeight="1" x14ac:dyDescent="0.3">
      <c r="B71" s="82"/>
      <c r="C71" s="271"/>
      <c r="D71" s="275"/>
      <c r="E71" s="117" t="str">
        <f>IF('SoW at Proposal'!E66="","",'SoW at Proposal'!E66)</f>
        <v/>
      </c>
      <c r="F71" s="118" t="str">
        <f>IF('SoW at Proposal'!F66="","",'SoW at Proposal'!F66)</f>
        <v/>
      </c>
      <c r="G71" s="118" t="str">
        <f>IF('SoW at Proposal'!G66="","",'SoW at Proposal'!G66)</f>
        <v/>
      </c>
      <c r="H71" s="118" t="str">
        <f>IF('SoW at Proposal'!H66="","",'SoW at Proposal'!H66)</f>
        <v/>
      </c>
      <c r="I71" s="167"/>
      <c r="J71" s="197"/>
    </row>
    <row r="72" spans="2:10" ht="30" customHeight="1" x14ac:dyDescent="0.3">
      <c r="B72" s="82"/>
      <c r="C72" s="271"/>
      <c r="D72" s="275"/>
      <c r="E72" s="117" t="str">
        <f>IF('SoW at Proposal'!E67="","",'SoW at Proposal'!E67)</f>
        <v/>
      </c>
      <c r="F72" s="118" t="str">
        <f>IF('SoW at Proposal'!F67="","",'SoW at Proposal'!F67)</f>
        <v/>
      </c>
      <c r="G72" s="118" t="str">
        <f>IF('SoW at Proposal'!G67="","",'SoW at Proposal'!G67)</f>
        <v/>
      </c>
      <c r="H72" s="118" t="str">
        <f>IF('SoW at Proposal'!H67="","",'SoW at Proposal'!H67)</f>
        <v/>
      </c>
      <c r="I72" s="167"/>
      <c r="J72" s="197"/>
    </row>
    <row r="73" spans="2:10" ht="30" customHeight="1" x14ac:dyDescent="0.3">
      <c r="B73" s="82"/>
      <c r="C73" s="271"/>
      <c r="D73" s="275"/>
      <c r="E73" s="117" t="str">
        <f>IF('SoW at Proposal'!E68="","",'SoW at Proposal'!E68)</f>
        <v/>
      </c>
      <c r="F73" s="118" t="str">
        <f>IF('SoW at Proposal'!F68="","",'SoW at Proposal'!F68)</f>
        <v/>
      </c>
      <c r="G73" s="118" t="str">
        <f>IF('SoW at Proposal'!G68="","",'SoW at Proposal'!G68)</f>
        <v/>
      </c>
      <c r="H73" s="118" t="str">
        <f>IF('SoW at Proposal'!H68="","",'SoW at Proposal'!H68)</f>
        <v/>
      </c>
      <c r="I73" s="167"/>
      <c r="J73" s="197"/>
    </row>
    <row r="74" spans="2:10" ht="30" customHeight="1" x14ac:dyDescent="0.3">
      <c r="B74" s="82"/>
      <c r="C74" s="271"/>
      <c r="D74" s="275"/>
      <c r="E74" s="117" t="str">
        <f>IF('SoW at Proposal'!E69="","",'SoW at Proposal'!E69)</f>
        <v/>
      </c>
      <c r="F74" s="118" t="str">
        <f>IF('SoW at Proposal'!F69="","",'SoW at Proposal'!F69)</f>
        <v/>
      </c>
      <c r="G74" s="118" t="str">
        <f>IF('SoW at Proposal'!G69="","",'SoW at Proposal'!G69)</f>
        <v/>
      </c>
      <c r="H74" s="118" t="str">
        <f>IF('SoW at Proposal'!H69="","",'SoW at Proposal'!H69)</f>
        <v/>
      </c>
      <c r="I74" s="167"/>
      <c r="J74" s="197"/>
    </row>
    <row r="75" spans="2:10" ht="30" customHeight="1" x14ac:dyDescent="0.3">
      <c r="B75" s="82"/>
      <c r="C75" s="271"/>
      <c r="D75" s="275"/>
      <c r="E75" s="117" t="str">
        <f>IF('SoW at Proposal'!E70="","",'SoW at Proposal'!E70)</f>
        <v/>
      </c>
      <c r="F75" s="118" t="str">
        <f>IF('SoW at Proposal'!F70="","",'SoW at Proposal'!F70)</f>
        <v/>
      </c>
      <c r="G75" s="118" t="str">
        <f>IF('SoW at Proposal'!G70="","",'SoW at Proposal'!G70)</f>
        <v/>
      </c>
      <c r="H75" s="118" t="str">
        <f>IF('SoW at Proposal'!H70="","",'SoW at Proposal'!H70)</f>
        <v/>
      </c>
      <c r="I75" s="167"/>
      <c r="J75" s="197"/>
    </row>
    <row r="76" spans="2:10" ht="30" customHeight="1" x14ac:dyDescent="0.3">
      <c r="B76" s="82"/>
      <c r="C76" s="271"/>
      <c r="D76" s="276"/>
      <c r="E76" s="117" t="str">
        <f>IF('SoW at Proposal'!E71="","",'SoW at Proposal'!E71)</f>
        <v/>
      </c>
      <c r="F76" s="118" t="str">
        <f>IF('SoW at Proposal'!F71="","",'SoW at Proposal'!F71)</f>
        <v/>
      </c>
      <c r="G76" s="118" t="str">
        <f>IF('SoW at Proposal'!G71="","",'SoW at Proposal'!G71)</f>
        <v/>
      </c>
      <c r="H76" s="118" t="str">
        <f>IF('SoW at Proposal'!H71="","",'SoW at Proposal'!H71)</f>
        <v/>
      </c>
      <c r="I76" s="167"/>
      <c r="J76" s="197"/>
    </row>
    <row r="77" spans="2:10" ht="28.8" x14ac:dyDescent="0.3">
      <c r="B77" s="82"/>
      <c r="C77" s="271"/>
      <c r="D77" s="126" t="s">
        <v>240</v>
      </c>
      <c r="E77" s="200"/>
      <c r="F77" s="167"/>
      <c r="G77" s="167"/>
      <c r="H77" s="118" t="s">
        <v>40</v>
      </c>
      <c r="I77" s="167"/>
      <c r="J77" s="197"/>
    </row>
    <row r="78" spans="2:10" x14ac:dyDescent="0.3">
      <c r="B78" s="68"/>
      <c r="C78" s="190"/>
      <c r="D78" s="191"/>
      <c r="E78" s="192"/>
      <c r="F78" s="192"/>
      <c r="G78" s="193" t="s">
        <v>166</v>
      </c>
      <c r="H78" s="116">
        <f>SUM(H67:H77)</f>
        <v>0</v>
      </c>
      <c r="I78" s="116">
        <f>SUM(I67:I77)</f>
        <v>0</v>
      </c>
      <c r="J78" s="194"/>
    </row>
    <row r="79" spans="2:10" ht="10.199999999999999" customHeight="1" x14ac:dyDescent="0.3">
      <c r="B79" s="68"/>
      <c r="C79" s="83"/>
      <c r="D79" s="84"/>
      <c r="E79" s="85"/>
      <c r="F79" s="85"/>
      <c r="G79" s="99"/>
      <c r="H79" s="100"/>
      <c r="I79" s="100"/>
      <c r="J79" s="129"/>
    </row>
    <row r="80" spans="2:10" ht="30" customHeight="1" x14ac:dyDescent="0.3">
      <c r="B80" s="82"/>
      <c r="C80" s="290" t="s">
        <v>11</v>
      </c>
      <c r="D80" s="285" t="s">
        <v>188</v>
      </c>
      <c r="E80" s="117" t="str">
        <f>IF('SoW at Proposal'!E74="","",'SoW at Proposal'!E74)</f>
        <v>Insulation</v>
      </c>
      <c r="F80" s="118" t="str">
        <f>IF('SoW at Proposal'!F74="","",'SoW at Proposal'!F74)</f>
        <v/>
      </c>
      <c r="G80" s="118" t="str">
        <f>IF('SoW at Proposal'!G74="","",'SoW at Proposal'!G74)</f>
        <v/>
      </c>
      <c r="H80" s="118" t="str">
        <f>IF('SoW at Proposal'!H74="","",'SoW at Proposal'!H74)</f>
        <v/>
      </c>
      <c r="I80" s="167"/>
      <c r="J80" s="197"/>
    </row>
    <row r="81" spans="2:10" ht="30" customHeight="1" x14ac:dyDescent="0.3">
      <c r="B81" s="82"/>
      <c r="C81" s="284"/>
      <c r="D81" s="275"/>
      <c r="E81" s="117" t="str">
        <f>IF('SoW at Proposal'!E75="","",'SoW at Proposal'!E75)</f>
        <v>Roofing</v>
      </c>
      <c r="F81" s="118" t="str">
        <f>IF('SoW at Proposal'!F75="","",'SoW at Proposal'!F75)</f>
        <v/>
      </c>
      <c r="G81" s="118" t="str">
        <f>IF('SoW at Proposal'!G75="","",'SoW at Proposal'!G75)</f>
        <v/>
      </c>
      <c r="H81" s="118" t="str">
        <f>IF('SoW at Proposal'!H75="","",'SoW at Proposal'!H75)</f>
        <v/>
      </c>
      <c r="I81" s="167"/>
      <c r="J81" s="197"/>
    </row>
    <row r="82" spans="2:10" ht="30" customHeight="1" x14ac:dyDescent="0.3">
      <c r="B82" s="82"/>
      <c r="C82" s="284"/>
      <c r="D82" s="275"/>
      <c r="E82" s="117" t="str">
        <f>IF('SoW at Proposal'!E76="","",'SoW at Proposal'!E76)</f>
        <v>Waterproofing</v>
      </c>
      <c r="F82" s="118" t="str">
        <f>IF('SoW at Proposal'!F76="","",'SoW at Proposal'!F76)</f>
        <v/>
      </c>
      <c r="G82" s="118" t="str">
        <f>IF('SoW at Proposal'!G76="","",'SoW at Proposal'!G76)</f>
        <v/>
      </c>
      <c r="H82" s="118" t="str">
        <f>IF('SoW at Proposal'!H76="","",'SoW at Proposal'!H76)</f>
        <v/>
      </c>
      <c r="I82" s="167"/>
      <c r="J82" s="197"/>
    </row>
    <row r="83" spans="2:10" ht="30" customHeight="1" x14ac:dyDescent="0.3">
      <c r="B83" s="82"/>
      <c r="C83" s="284"/>
      <c r="D83" s="275"/>
      <c r="E83" s="117" t="str">
        <f>IF('SoW at Proposal'!E77="","",'SoW at Proposal'!E77)</f>
        <v>Gutters, Downspouts, Guards</v>
      </c>
      <c r="F83" s="118" t="str">
        <f>IF('SoW at Proposal'!F77="","",'SoW at Proposal'!F77)</f>
        <v/>
      </c>
      <c r="G83" s="118" t="str">
        <f>IF('SoW at Proposal'!G77="","",'SoW at Proposal'!G77)</f>
        <v/>
      </c>
      <c r="H83" s="118" t="str">
        <f>IF('SoW at Proposal'!H77="","",'SoW at Proposal'!H77)</f>
        <v/>
      </c>
      <c r="I83" s="167"/>
      <c r="J83" s="197"/>
    </row>
    <row r="84" spans="2:10" ht="30" customHeight="1" x14ac:dyDescent="0.3">
      <c r="B84" s="82"/>
      <c r="C84" s="284"/>
      <c r="D84" s="275"/>
      <c r="E84" s="117" t="str">
        <f>IF('SoW at Proposal'!E78="","",'SoW at Proposal'!E78)</f>
        <v>Siding/Exterior Sheathing</v>
      </c>
      <c r="F84" s="118" t="str">
        <f>IF('SoW at Proposal'!F78="","",'SoW at Proposal'!F78)</f>
        <v/>
      </c>
      <c r="G84" s="118" t="str">
        <f>IF('SoW at Proposal'!G78="","",'SoW at Proposal'!G78)</f>
        <v/>
      </c>
      <c r="H84" s="118" t="str">
        <f>IF('SoW at Proposal'!H78="","",'SoW at Proposal'!H78)</f>
        <v/>
      </c>
      <c r="I84" s="167"/>
      <c r="J84" s="197"/>
    </row>
    <row r="85" spans="2:10" ht="30" customHeight="1" x14ac:dyDescent="0.3">
      <c r="B85" s="82"/>
      <c r="C85" s="284"/>
      <c r="D85" s="275"/>
      <c r="E85" s="117" t="str">
        <f>IF('SoW at Proposal'!E79="","",'SoW at Proposal'!E79)</f>
        <v/>
      </c>
      <c r="F85" s="118" t="str">
        <f>IF('SoW at Proposal'!F79="","",'SoW at Proposal'!F79)</f>
        <v/>
      </c>
      <c r="G85" s="118" t="str">
        <f>IF('SoW at Proposal'!G79="","",'SoW at Proposal'!G79)</f>
        <v/>
      </c>
      <c r="H85" s="118" t="str">
        <f>IF('SoW at Proposal'!H79="","",'SoW at Proposal'!H79)</f>
        <v/>
      </c>
      <c r="I85" s="167"/>
      <c r="J85" s="197"/>
    </row>
    <row r="86" spans="2:10" ht="30" customHeight="1" x14ac:dyDescent="0.3">
      <c r="B86" s="82"/>
      <c r="C86" s="284"/>
      <c r="D86" s="275"/>
      <c r="E86" s="117" t="str">
        <f>IF('SoW at Proposal'!E80="","",'SoW at Proposal'!E80)</f>
        <v/>
      </c>
      <c r="F86" s="118" t="str">
        <f>IF('SoW at Proposal'!F80="","",'SoW at Proposal'!F80)</f>
        <v/>
      </c>
      <c r="G86" s="118" t="str">
        <f>IF('SoW at Proposal'!G80="","",'SoW at Proposal'!G80)</f>
        <v/>
      </c>
      <c r="H86" s="118" t="str">
        <f>IF('SoW at Proposal'!H80="","",'SoW at Proposal'!H80)</f>
        <v/>
      </c>
      <c r="I86" s="167"/>
      <c r="J86" s="197"/>
    </row>
    <row r="87" spans="2:10" ht="30" customHeight="1" x14ac:dyDescent="0.3">
      <c r="B87" s="82"/>
      <c r="C87" s="284"/>
      <c r="D87" s="275"/>
      <c r="E87" s="117" t="str">
        <f>IF('SoW at Proposal'!E81="","",'SoW at Proposal'!E81)</f>
        <v/>
      </c>
      <c r="F87" s="118" t="str">
        <f>IF('SoW at Proposal'!F81="","",'SoW at Proposal'!F81)</f>
        <v/>
      </c>
      <c r="G87" s="118" t="str">
        <f>IF('SoW at Proposal'!G81="","",'SoW at Proposal'!G81)</f>
        <v/>
      </c>
      <c r="H87" s="118" t="str">
        <f>IF('SoW at Proposal'!H81="","",'SoW at Proposal'!H81)</f>
        <v/>
      </c>
      <c r="I87" s="167"/>
      <c r="J87" s="197"/>
    </row>
    <row r="88" spans="2:10" ht="30" customHeight="1" x14ac:dyDescent="0.3">
      <c r="B88" s="82"/>
      <c r="C88" s="284"/>
      <c r="D88" s="275"/>
      <c r="E88" s="117" t="str">
        <f>IF('SoW at Proposal'!E82="","",'SoW at Proposal'!E82)</f>
        <v/>
      </c>
      <c r="F88" s="118" t="str">
        <f>IF('SoW at Proposal'!F82="","",'SoW at Proposal'!F82)</f>
        <v/>
      </c>
      <c r="G88" s="118" t="str">
        <f>IF('SoW at Proposal'!G82="","",'SoW at Proposal'!G82)</f>
        <v/>
      </c>
      <c r="H88" s="118" t="str">
        <f>IF('SoW at Proposal'!H82="","",'SoW at Proposal'!H82)</f>
        <v/>
      </c>
      <c r="I88" s="167"/>
      <c r="J88" s="197"/>
    </row>
    <row r="89" spans="2:10" ht="30" customHeight="1" x14ac:dyDescent="0.3">
      <c r="B89" s="82"/>
      <c r="C89" s="284"/>
      <c r="D89" s="289"/>
      <c r="E89" s="117" t="str">
        <f>IF('SoW at Proposal'!E83="","",'SoW at Proposal'!E83)</f>
        <v/>
      </c>
      <c r="F89" s="118" t="str">
        <f>IF('SoW at Proposal'!F83="","",'SoW at Proposal'!F83)</f>
        <v/>
      </c>
      <c r="G89" s="118" t="str">
        <f>IF('SoW at Proposal'!G83="","",'SoW at Proposal'!G83)</f>
        <v/>
      </c>
      <c r="H89" s="118" t="str">
        <f>IF('SoW at Proposal'!H83="","",'SoW at Proposal'!H83)</f>
        <v/>
      </c>
      <c r="I89" s="167"/>
      <c r="J89" s="197"/>
    </row>
    <row r="90" spans="2:10" ht="28.8" x14ac:dyDescent="0.3">
      <c r="B90" s="82"/>
      <c r="C90" s="288"/>
      <c r="D90" s="126" t="s">
        <v>240</v>
      </c>
      <c r="E90" s="200"/>
      <c r="F90" s="167"/>
      <c r="G90" s="167"/>
      <c r="H90" s="118" t="s">
        <v>40</v>
      </c>
      <c r="I90" s="167"/>
      <c r="J90" s="197"/>
    </row>
    <row r="91" spans="2:10" x14ac:dyDescent="0.3">
      <c r="B91" s="68"/>
      <c r="C91" s="190"/>
      <c r="D91" s="191"/>
      <c r="E91" s="192"/>
      <c r="F91" s="192"/>
      <c r="G91" s="193" t="s">
        <v>165</v>
      </c>
      <c r="H91" s="116">
        <f>SUM(H80:H90)</f>
        <v>0</v>
      </c>
      <c r="I91" s="116">
        <f>SUM(I80:I90)</f>
        <v>0</v>
      </c>
      <c r="J91" s="194"/>
    </row>
    <row r="92" spans="2:10" ht="10.199999999999999" customHeight="1" x14ac:dyDescent="0.3">
      <c r="B92" s="68"/>
      <c r="C92" s="83"/>
      <c r="D92" s="84"/>
      <c r="E92" s="85"/>
      <c r="F92" s="85"/>
      <c r="G92" s="99"/>
      <c r="H92" s="100"/>
      <c r="I92" s="100"/>
      <c r="J92" s="129"/>
    </row>
    <row r="93" spans="2:10" ht="30" customHeight="1" x14ac:dyDescent="0.3">
      <c r="B93" s="82"/>
      <c r="C93" s="290" t="s">
        <v>233</v>
      </c>
      <c r="D93" s="285" t="s">
        <v>73</v>
      </c>
      <c r="E93" s="117" t="str">
        <f>IF('SoW at Proposal'!E86="","",'SoW at Proposal'!E86)</f>
        <v>Windows</v>
      </c>
      <c r="F93" s="118" t="str">
        <f>IF('SoW at Proposal'!F86="","",'SoW at Proposal'!F86)</f>
        <v/>
      </c>
      <c r="G93" s="118" t="str">
        <f>IF('SoW at Proposal'!G86="","",'SoW at Proposal'!G86)</f>
        <v/>
      </c>
      <c r="H93" s="118" t="str">
        <f>IF('SoW at Proposal'!H86="","",'SoW at Proposal'!H86)</f>
        <v/>
      </c>
      <c r="I93" s="167"/>
      <c r="J93" s="197"/>
    </row>
    <row r="94" spans="2:10" ht="30" customHeight="1" x14ac:dyDescent="0.3">
      <c r="B94" s="82"/>
      <c r="C94" s="284"/>
      <c r="D94" s="275"/>
      <c r="E94" s="117" t="str">
        <f>IF('SoW at Proposal'!E87="","",'SoW at Proposal'!E87)</f>
        <v>Storefront</v>
      </c>
      <c r="F94" s="118" t="str">
        <f>IF('SoW at Proposal'!F87="","",'SoW at Proposal'!F87)</f>
        <v/>
      </c>
      <c r="G94" s="118" t="str">
        <f>IF('SoW at Proposal'!G87="","",'SoW at Proposal'!G87)</f>
        <v/>
      </c>
      <c r="H94" s="118" t="str">
        <f>IF('SoW at Proposal'!H87="","",'SoW at Proposal'!H87)</f>
        <v/>
      </c>
      <c r="I94" s="167"/>
      <c r="J94" s="197"/>
    </row>
    <row r="95" spans="2:10" ht="30" customHeight="1" x14ac:dyDescent="0.3">
      <c r="B95" s="82"/>
      <c r="C95" s="284"/>
      <c r="D95" s="275"/>
      <c r="E95" s="117" t="str">
        <f>IF('SoW at Proposal'!E88="","",'SoW at Proposal'!E88)</f>
        <v>Unit Entry Doors</v>
      </c>
      <c r="F95" s="118" t="str">
        <f>IF('SoW at Proposal'!F88="","",'SoW at Proposal'!F88)</f>
        <v/>
      </c>
      <c r="G95" s="118" t="str">
        <f>IF('SoW at Proposal'!G88="","",'SoW at Proposal'!G88)</f>
        <v/>
      </c>
      <c r="H95" s="118" t="str">
        <f>IF('SoW at Proposal'!H88="","",'SoW at Proposal'!H88)</f>
        <v/>
      </c>
      <c r="I95" s="167"/>
      <c r="J95" s="197"/>
    </row>
    <row r="96" spans="2:10" ht="30" customHeight="1" x14ac:dyDescent="0.3">
      <c r="B96" s="82"/>
      <c r="C96" s="284"/>
      <c r="D96" s="275"/>
      <c r="E96" s="117" t="str">
        <f>IF('SoW at Proposal'!E89="","",'SoW at Proposal'!E89)</f>
        <v>Exterior Doors</v>
      </c>
      <c r="F96" s="118" t="str">
        <f>IF('SoW at Proposal'!F89="","",'SoW at Proposal'!F89)</f>
        <v/>
      </c>
      <c r="G96" s="118" t="str">
        <f>IF('SoW at Proposal'!G89="","",'SoW at Proposal'!G89)</f>
        <v/>
      </c>
      <c r="H96" s="118" t="str">
        <f>IF('SoW at Proposal'!H89="","",'SoW at Proposal'!H89)</f>
        <v/>
      </c>
      <c r="I96" s="167"/>
      <c r="J96" s="197"/>
    </row>
    <row r="97" spans="2:10" ht="30" customHeight="1" x14ac:dyDescent="0.3">
      <c r="B97" s="82"/>
      <c r="C97" s="284"/>
      <c r="D97" s="275"/>
      <c r="E97" s="117" t="str">
        <f>IF('SoW at Proposal'!E90="","",'SoW at Proposal'!E90)</f>
        <v>Unit Doors</v>
      </c>
      <c r="F97" s="118" t="str">
        <f>IF('SoW at Proposal'!F90="","",'SoW at Proposal'!F90)</f>
        <v/>
      </c>
      <c r="G97" s="118" t="str">
        <f>IF('SoW at Proposal'!G90="","",'SoW at Proposal'!G90)</f>
        <v/>
      </c>
      <c r="H97" s="118" t="str">
        <f>IF('SoW at Proposal'!H90="","",'SoW at Proposal'!H90)</f>
        <v/>
      </c>
      <c r="I97" s="167"/>
      <c r="J97" s="197"/>
    </row>
    <row r="98" spans="2:10" ht="30" customHeight="1" x14ac:dyDescent="0.3">
      <c r="B98" s="82"/>
      <c r="C98" s="284"/>
      <c r="D98" s="275"/>
      <c r="E98" s="117" t="str">
        <f>IF('SoW at Proposal'!E91="","",'SoW at Proposal'!E91)</f>
        <v>Closet Doors</v>
      </c>
      <c r="F98" s="118" t="str">
        <f>IF('SoW at Proposal'!F91="","",'SoW at Proposal'!F91)</f>
        <v/>
      </c>
      <c r="G98" s="118" t="str">
        <f>IF('SoW at Proposal'!G91="","",'SoW at Proposal'!G91)</f>
        <v/>
      </c>
      <c r="H98" s="118" t="str">
        <f>IF('SoW at Proposal'!H91="","",'SoW at Proposal'!H91)</f>
        <v/>
      </c>
      <c r="I98" s="167"/>
      <c r="J98" s="197"/>
    </row>
    <row r="99" spans="2:10" ht="30" customHeight="1" x14ac:dyDescent="0.3">
      <c r="B99" s="82"/>
      <c r="C99" s="284"/>
      <c r="D99" s="275"/>
      <c r="E99" s="117" t="str">
        <f>IF('SoW at Proposal'!E92="","",'SoW at Proposal'!E92)</f>
        <v>Utility Doors</v>
      </c>
      <c r="F99" s="118" t="str">
        <f>IF('SoW at Proposal'!F92="","",'SoW at Proposal'!F92)</f>
        <v/>
      </c>
      <c r="G99" s="118" t="str">
        <f>IF('SoW at Proposal'!G92="","",'SoW at Proposal'!G92)</f>
        <v/>
      </c>
      <c r="H99" s="118" t="str">
        <f>IF('SoW at Proposal'!H92="","",'SoW at Proposal'!H92)</f>
        <v/>
      </c>
      <c r="I99" s="167"/>
      <c r="J99" s="197"/>
    </row>
    <row r="100" spans="2:10" ht="30" customHeight="1" x14ac:dyDescent="0.3">
      <c r="B100" s="82"/>
      <c r="C100" s="284"/>
      <c r="D100" s="275"/>
      <c r="E100" s="117" t="str">
        <f>IF('SoW at Proposal'!E93="","",'SoW at Proposal'!E93)</f>
        <v/>
      </c>
      <c r="F100" s="118" t="str">
        <f>IF('SoW at Proposal'!F93="","",'SoW at Proposal'!F93)</f>
        <v/>
      </c>
      <c r="G100" s="118" t="str">
        <f>IF('SoW at Proposal'!G93="","",'SoW at Proposal'!G93)</f>
        <v/>
      </c>
      <c r="H100" s="118" t="str">
        <f>IF('SoW at Proposal'!H93="","",'SoW at Proposal'!H93)</f>
        <v/>
      </c>
      <c r="I100" s="167"/>
      <c r="J100" s="197"/>
    </row>
    <row r="101" spans="2:10" ht="30" customHeight="1" x14ac:dyDescent="0.3">
      <c r="B101" s="82"/>
      <c r="C101" s="284"/>
      <c r="D101" s="275"/>
      <c r="E101" s="117" t="str">
        <f>IF('SoW at Proposal'!E94="","",'SoW at Proposal'!E94)</f>
        <v/>
      </c>
      <c r="F101" s="118" t="str">
        <f>IF('SoW at Proposal'!F94="","",'SoW at Proposal'!F94)</f>
        <v/>
      </c>
      <c r="G101" s="118" t="str">
        <f>IF('SoW at Proposal'!G94="","",'SoW at Proposal'!G94)</f>
        <v/>
      </c>
      <c r="H101" s="118" t="str">
        <f>IF('SoW at Proposal'!H94="","",'SoW at Proposal'!H94)</f>
        <v/>
      </c>
      <c r="I101" s="167"/>
      <c r="J101" s="197"/>
    </row>
    <row r="102" spans="2:10" ht="30" customHeight="1" x14ac:dyDescent="0.3">
      <c r="B102" s="82"/>
      <c r="C102" s="284"/>
      <c r="D102" s="289"/>
      <c r="E102" s="117" t="str">
        <f>IF('SoW at Proposal'!E95="","",'SoW at Proposal'!E95)</f>
        <v/>
      </c>
      <c r="F102" s="118" t="str">
        <f>IF('SoW at Proposal'!F95="","",'SoW at Proposal'!F95)</f>
        <v/>
      </c>
      <c r="G102" s="118" t="str">
        <f>IF('SoW at Proposal'!G95="","",'SoW at Proposal'!G95)</f>
        <v/>
      </c>
      <c r="H102" s="118" t="str">
        <f>IF('SoW at Proposal'!H95="","",'SoW at Proposal'!H95)</f>
        <v/>
      </c>
      <c r="I102" s="167"/>
      <c r="J102" s="197"/>
    </row>
    <row r="103" spans="2:10" ht="30" customHeight="1" x14ac:dyDescent="0.3">
      <c r="B103" s="82"/>
      <c r="C103" s="288"/>
      <c r="D103" s="126" t="s">
        <v>240</v>
      </c>
      <c r="E103" s="200"/>
      <c r="F103" s="167"/>
      <c r="G103" s="167"/>
      <c r="H103" s="118" t="s">
        <v>40</v>
      </c>
      <c r="I103" s="167"/>
      <c r="J103" s="197"/>
    </row>
    <row r="104" spans="2:10" x14ac:dyDescent="0.3">
      <c r="B104" s="68"/>
      <c r="C104" s="190"/>
      <c r="D104" s="191"/>
      <c r="E104" s="192"/>
      <c r="F104" s="192"/>
      <c r="G104" s="193" t="s">
        <v>164</v>
      </c>
      <c r="H104" s="116">
        <f>SUM(H93:H103)</f>
        <v>0</v>
      </c>
      <c r="I104" s="116">
        <f>SUM(I93:I103)</f>
        <v>0</v>
      </c>
      <c r="J104" s="194"/>
    </row>
    <row r="105" spans="2:10" ht="10.199999999999999" customHeight="1" x14ac:dyDescent="0.3">
      <c r="B105" s="68"/>
      <c r="C105" s="83"/>
      <c r="D105" s="84"/>
      <c r="E105" s="85"/>
      <c r="F105" s="85"/>
      <c r="G105" s="99"/>
      <c r="H105" s="100"/>
      <c r="I105" s="100"/>
      <c r="J105" s="129"/>
    </row>
    <row r="106" spans="2:10" ht="30" customHeight="1" x14ac:dyDescent="0.3">
      <c r="B106" s="82"/>
      <c r="C106" s="290" t="s">
        <v>12</v>
      </c>
      <c r="D106" s="285" t="s">
        <v>190</v>
      </c>
      <c r="E106" s="117" t="str">
        <f>IF('SoW at Proposal'!E98="","",'SoW at Proposal'!E98)</f>
        <v>Drywall/Gypsum Board</v>
      </c>
      <c r="F106" s="118" t="str">
        <f>IF('SoW at Proposal'!F98="","",'SoW at Proposal'!F98)</f>
        <v/>
      </c>
      <c r="G106" s="118" t="str">
        <f>IF('SoW at Proposal'!G98="","",'SoW at Proposal'!G98)</f>
        <v/>
      </c>
      <c r="H106" s="118" t="str">
        <f>IF('SoW at Proposal'!H98="","",'SoW at Proposal'!H98)</f>
        <v/>
      </c>
      <c r="I106" s="167"/>
      <c r="J106" s="197"/>
    </row>
    <row r="107" spans="2:10" ht="30" customHeight="1" x14ac:dyDescent="0.3">
      <c r="B107" s="82"/>
      <c r="C107" s="284"/>
      <c r="D107" s="275"/>
      <c r="E107" s="117" t="str">
        <f>IF('SoW at Proposal'!E99="","",'SoW at Proposal'!E99)</f>
        <v>Painting and Coating</v>
      </c>
      <c r="F107" s="118" t="str">
        <f>IF('SoW at Proposal'!F99="","",'SoW at Proposal'!F99)</f>
        <v/>
      </c>
      <c r="G107" s="118" t="str">
        <f>IF('SoW at Proposal'!G99="","",'SoW at Proposal'!G99)</f>
        <v/>
      </c>
      <c r="H107" s="118" t="str">
        <f>IF('SoW at Proposal'!H99="","",'SoW at Proposal'!H99)</f>
        <v/>
      </c>
      <c r="I107" s="167"/>
      <c r="J107" s="197"/>
    </row>
    <row r="108" spans="2:10" ht="30" customHeight="1" x14ac:dyDescent="0.3">
      <c r="B108" s="82"/>
      <c r="C108" s="284"/>
      <c r="D108" s="275"/>
      <c r="E108" s="117" t="str">
        <f>IF('SoW at Proposal'!E100="","",'SoW at Proposal'!E100)</f>
        <v>Acoustical Ceiling</v>
      </c>
      <c r="F108" s="118" t="str">
        <f>IF('SoW at Proposal'!F100="","",'SoW at Proposal'!F100)</f>
        <v/>
      </c>
      <c r="G108" s="118" t="str">
        <f>IF('SoW at Proposal'!G100="","",'SoW at Proposal'!G100)</f>
        <v/>
      </c>
      <c r="H108" s="118" t="str">
        <f>IF('SoW at Proposal'!H100="","",'SoW at Proposal'!H100)</f>
        <v/>
      </c>
      <c r="I108" s="167"/>
      <c r="J108" s="197"/>
    </row>
    <row r="109" spans="2:10" ht="30" customHeight="1" x14ac:dyDescent="0.3">
      <c r="B109" s="82"/>
      <c r="C109" s="284"/>
      <c r="D109" s="275"/>
      <c r="E109" s="117" t="str">
        <f>IF('SoW at Proposal'!E101="","",'SoW at Proposal'!E101)</f>
        <v>Common Area Flooring</v>
      </c>
      <c r="F109" s="118" t="str">
        <f>IF('SoW at Proposal'!F101="","",'SoW at Proposal'!F101)</f>
        <v/>
      </c>
      <c r="G109" s="118" t="str">
        <f>IF('SoW at Proposal'!G101="","",'SoW at Proposal'!G101)</f>
        <v/>
      </c>
      <c r="H109" s="118" t="str">
        <f>IF('SoW at Proposal'!H101="","",'SoW at Proposal'!H101)</f>
        <v/>
      </c>
      <c r="I109" s="167"/>
      <c r="J109" s="197"/>
    </row>
    <row r="110" spans="2:10" ht="30" customHeight="1" x14ac:dyDescent="0.3">
      <c r="B110" s="82"/>
      <c r="C110" s="284"/>
      <c r="D110" s="275"/>
      <c r="E110" s="117" t="str">
        <f>IF('SoW at Proposal'!E102="","",'SoW at Proposal'!E102)</f>
        <v>Unit Flooring</v>
      </c>
      <c r="F110" s="118" t="str">
        <f>IF('SoW at Proposal'!F102="","",'SoW at Proposal'!F102)</f>
        <v/>
      </c>
      <c r="G110" s="118" t="str">
        <f>IF('SoW at Proposal'!G102="","",'SoW at Proposal'!G102)</f>
        <v/>
      </c>
      <c r="H110" s="118" t="str">
        <f>IF('SoW at Proposal'!H102="","",'SoW at Proposal'!H102)</f>
        <v/>
      </c>
      <c r="I110" s="167"/>
      <c r="J110" s="197"/>
    </row>
    <row r="111" spans="2:10" ht="30" customHeight="1" x14ac:dyDescent="0.3">
      <c r="B111" s="82"/>
      <c r="C111" s="284"/>
      <c r="D111" s="275"/>
      <c r="E111" s="117" t="str">
        <f>IF('SoW at Proposal'!E103="","",'SoW at Proposal'!E103)</f>
        <v>Tiling</v>
      </c>
      <c r="F111" s="118" t="str">
        <f>IF('SoW at Proposal'!F103="","",'SoW at Proposal'!F103)</f>
        <v/>
      </c>
      <c r="G111" s="118" t="str">
        <f>IF('SoW at Proposal'!G103="","",'SoW at Proposal'!G103)</f>
        <v/>
      </c>
      <c r="H111" s="118" t="str">
        <f>IF('SoW at Proposal'!H103="","",'SoW at Proposal'!H103)</f>
        <v/>
      </c>
      <c r="I111" s="167"/>
      <c r="J111" s="197"/>
    </row>
    <row r="112" spans="2:10" ht="30" customHeight="1" x14ac:dyDescent="0.3">
      <c r="B112" s="82"/>
      <c r="C112" s="284"/>
      <c r="D112" s="275"/>
      <c r="E112" s="117" t="str">
        <f>IF('SoW at Proposal'!E104="","",'SoW at Proposal'!E104)</f>
        <v>Wall Finishes</v>
      </c>
      <c r="F112" s="118" t="str">
        <f>IF('SoW at Proposal'!F104="","",'SoW at Proposal'!F104)</f>
        <v/>
      </c>
      <c r="G112" s="118" t="str">
        <f>IF('SoW at Proposal'!G104="","",'SoW at Proposal'!G104)</f>
        <v/>
      </c>
      <c r="H112" s="118" t="str">
        <f>IF('SoW at Proposal'!H104="","",'SoW at Proposal'!H104)</f>
        <v/>
      </c>
      <c r="I112" s="167"/>
      <c r="J112" s="197"/>
    </row>
    <row r="113" spans="2:10" ht="30" customHeight="1" x14ac:dyDescent="0.3">
      <c r="B113" s="82"/>
      <c r="C113" s="284"/>
      <c r="D113" s="275"/>
      <c r="E113" s="117" t="str">
        <f>IF('SoW at Proposal'!E105="","",'SoW at Proposal'!E105)</f>
        <v/>
      </c>
      <c r="F113" s="118" t="str">
        <f>IF('SoW at Proposal'!F105="","",'SoW at Proposal'!F105)</f>
        <v/>
      </c>
      <c r="G113" s="118" t="str">
        <f>IF('SoW at Proposal'!G105="","",'SoW at Proposal'!G105)</f>
        <v/>
      </c>
      <c r="H113" s="118" t="str">
        <f>IF('SoW at Proposal'!H105="","",'SoW at Proposal'!H105)</f>
        <v/>
      </c>
      <c r="I113" s="167"/>
      <c r="J113" s="197"/>
    </row>
    <row r="114" spans="2:10" ht="30" customHeight="1" x14ac:dyDescent="0.3">
      <c r="B114" s="82"/>
      <c r="C114" s="284"/>
      <c r="D114" s="275"/>
      <c r="E114" s="117" t="str">
        <f>IF('SoW at Proposal'!E106="","",'SoW at Proposal'!E106)</f>
        <v/>
      </c>
      <c r="F114" s="118" t="str">
        <f>IF('SoW at Proposal'!F106="","",'SoW at Proposal'!F106)</f>
        <v/>
      </c>
      <c r="G114" s="118" t="str">
        <f>IF('SoW at Proposal'!G106="","",'SoW at Proposal'!G106)</f>
        <v/>
      </c>
      <c r="H114" s="118" t="str">
        <f>IF('SoW at Proposal'!H106="","",'SoW at Proposal'!H106)</f>
        <v/>
      </c>
      <c r="I114" s="167"/>
      <c r="J114" s="197"/>
    </row>
    <row r="115" spans="2:10" ht="30" customHeight="1" x14ac:dyDescent="0.3">
      <c r="B115" s="82"/>
      <c r="C115" s="284"/>
      <c r="D115" s="289"/>
      <c r="E115" s="117" t="str">
        <f>IF('SoW at Proposal'!E107="","",'SoW at Proposal'!E107)</f>
        <v/>
      </c>
      <c r="F115" s="118" t="str">
        <f>IF('SoW at Proposal'!F107="","",'SoW at Proposal'!F107)</f>
        <v/>
      </c>
      <c r="G115" s="118" t="str">
        <f>IF('SoW at Proposal'!G107="","",'SoW at Proposal'!G107)</f>
        <v/>
      </c>
      <c r="H115" s="118" t="str">
        <f>IF('SoW at Proposal'!H107="","",'SoW at Proposal'!H107)</f>
        <v/>
      </c>
      <c r="I115" s="167"/>
      <c r="J115" s="197"/>
    </row>
    <row r="116" spans="2:10" ht="30" customHeight="1" x14ac:dyDescent="0.3">
      <c r="B116" s="82"/>
      <c r="C116" s="288"/>
      <c r="D116" s="126" t="s">
        <v>240</v>
      </c>
      <c r="E116" s="200"/>
      <c r="F116" s="167"/>
      <c r="G116" s="167"/>
      <c r="H116" s="118" t="s">
        <v>40</v>
      </c>
      <c r="I116" s="167"/>
      <c r="J116" s="197"/>
    </row>
    <row r="117" spans="2:10" x14ac:dyDescent="0.3">
      <c r="B117" s="68"/>
      <c r="C117" s="190"/>
      <c r="D117" s="191"/>
      <c r="E117" s="192"/>
      <c r="F117" s="192"/>
      <c r="G117" s="193" t="s">
        <v>163</v>
      </c>
      <c r="H117" s="116">
        <f>SUM(H106:H116)</f>
        <v>0</v>
      </c>
      <c r="I117" s="116">
        <f>SUM(I106:I116)</f>
        <v>0</v>
      </c>
      <c r="J117" s="194"/>
    </row>
    <row r="118" spans="2:10" ht="10.199999999999999" customHeight="1" x14ac:dyDescent="0.3">
      <c r="B118" s="68"/>
      <c r="C118" s="83"/>
      <c r="D118" s="84"/>
      <c r="E118" s="85"/>
      <c r="F118" s="85"/>
      <c r="G118" s="99"/>
      <c r="H118" s="100"/>
      <c r="I118" s="100"/>
      <c r="J118" s="129"/>
    </row>
    <row r="119" spans="2:10" ht="30" customHeight="1" x14ac:dyDescent="0.3">
      <c r="B119" s="82"/>
      <c r="C119" s="283" t="s">
        <v>13</v>
      </c>
      <c r="D119" s="285" t="s">
        <v>202</v>
      </c>
      <c r="E119" s="117" t="str">
        <f>IF('SoW at Proposal'!E110="","",'SoW at Proposal'!E110)</f>
        <v>Signage</v>
      </c>
      <c r="F119" s="118" t="str">
        <f>IF('SoW at Proposal'!F110="","",'SoW at Proposal'!F110)</f>
        <v/>
      </c>
      <c r="G119" s="118" t="str">
        <f>IF('SoW at Proposal'!G110="","",'SoW at Proposal'!G110)</f>
        <v/>
      </c>
      <c r="H119" s="118" t="str">
        <f>IF('SoW at Proposal'!H110="","",'SoW at Proposal'!H110)</f>
        <v/>
      </c>
      <c r="I119" s="167"/>
      <c r="J119" s="197"/>
    </row>
    <row r="120" spans="2:10" ht="30" customHeight="1" x14ac:dyDescent="0.3">
      <c r="B120" s="82"/>
      <c r="C120" s="284"/>
      <c r="D120" s="275"/>
      <c r="E120" s="117" t="str">
        <f>IF('SoW at Proposal'!E111="","",'SoW at Proposal'!E111)</f>
        <v>Mailboxes/Postal Equipment</v>
      </c>
      <c r="F120" s="118" t="str">
        <f>IF('SoW at Proposal'!F111="","",'SoW at Proposal'!F111)</f>
        <v/>
      </c>
      <c r="G120" s="118" t="str">
        <f>IF('SoW at Proposal'!G111="","",'SoW at Proposal'!G111)</f>
        <v/>
      </c>
      <c r="H120" s="118" t="str">
        <f>IF('SoW at Proposal'!H111="","",'SoW at Proposal'!H111)</f>
        <v/>
      </c>
      <c r="I120" s="167"/>
      <c r="J120" s="197"/>
    </row>
    <row r="121" spans="2:10" ht="30" customHeight="1" x14ac:dyDescent="0.3">
      <c r="B121" s="82"/>
      <c r="C121" s="284"/>
      <c r="D121" s="275"/>
      <c r="E121" s="117" t="str">
        <f>IF('SoW at Proposal'!E112="","",'SoW at Proposal'!E112)</f>
        <v>Closet/storage Shelving</v>
      </c>
      <c r="F121" s="118" t="str">
        <f>IF('SoW at Proposal'!F112="","",'SoW at Proposal'!F112)</f>
        <v/>
      </c>
      <c r="G121" s="118" t="str">
        <f>IF('SoW at Proposal'!G112="","",'SoW at Proposal'!G112)</f>
        <v/>
      </c>
      <c r="H121" s="118" t="str">
        <f>IF('SoW at Proposal'!H112="","",'SoW at Proposal'!H112)</f>
        <v/>
      </c>
      <c r="I121" s="167"/>
      <c r="J121" s="197"/>
    </row>
    <row r="122" spans="2:10" ht="30" customHeight="1" x14ac:dyDescent="0.3">
      <c r="B122" s="82"/>
      <c r="C122" s="284"/>
      <c r="D122" s="275"/>
      <c r="E122" s="117" t="str">
        <f>IF('SoW at Proposal'!E113="","",'SoW at Proposal'!E113)</f>
        <v>Toilet &amp; Bath Accessories</v>
      </c>
      <c r="F122" s="118" t="str">
        <f>IF('SoW at Proposal'!F113="","",'SoW at Proposal'!F113)</f>
        <v/>
      </c>
      <c r="G122" s="118" t="str">
        <f>IF('SoW at Proposal'!G113="","",'SoW at Proposal'!G113)</f>
        <v/>
      </c>
      <c r="H122" s="118" t="str">
        <f>IF('SoW at Proposal'!H113="","",'SoW at Proposal'!H113)</f>
        <v/>
      </c>
      <c r="I122" s="167"/>
      <c r="J122" s="197"/>
    </row>
    <row r="123" spans="2:10" ht="30" customHeight="1" x14ac:dyDescent="0.3">
      <c r="B123" s="82"/>
      <c r="C123" s="284"/>
      <c r="D123" s="275"/>
      <c r="E123" s="117" t="str">
        <f>IF('SoW at Proposal'!E114="","",'SoW at Proposal'!E114)</f>
        <v>Mirrors &amp; Medicine Cabinets</v>
      </c>
      <c r="F123" s="118" t="str">
        <f>IF('SoW at Proposal'!F114="","",'SoW at Proposal'!F114)</f>
        <v/>
      </c>
      <c r="G123" s="118" t="str">
        <f>IF('SoW at Proposal'!G114="","",'SoW at Proposal'!G114)</f>
        <v/>
      </c>
      <c r="H123" s="118" t="str">
        <f>IF('SoW at Proposal'!H114="","",'SoW at Proposal'!H114)</f>
        <v/>
      </c>
      <c r="I123" s="167"/>
      <c r="J123" s="197"/>
    </row>
    <row r="124" spans="2:10" ht="30" customHeight="1" x14ac:dyDescent="0.3">
      <c r="B124" s="82"/>
      <c r="C124" s="284"/>
      <c r="D124" s="275"/>
      <c r="E124" s="117" t="str">
        <f>IF('SoW at Proposal'!E115="","",'SoW at Proposal'!E115)</f>
        <v/>
      </c>
      <c r="F124" s="118" t="str">
        <f>IF('SoW at Proposal'!F115="","",'SoW at Proposal'!F115)</f>
        <v/>
      </c>
      <c r="G124" s="118" t="str">
        <f>IF('SoW at Proposal'!G115="","",'SoW at Proposal'!G115)</f>
        <v/>
      </c>
      <c r="H124" s="118" t="str">
        <f>IF('SoW at Proposal'!H115="","",'SoW at Proposal'!H115)</f>
        <v/>
      </c>
      <c r="I124" s="167"/>
      <c r="J124" s="197"/>
    </row>
    <row r="125" spans="2:10" ht="30" customHeight="1" x14ac:dyDescent="0.3">
      <c r="B125" s="82"/>
      <c r="C125" s="284"/>
      <c r="D125" s="275"/>
      <c r="E125" s="117" t="str">
        <f>IF('SoW at Proposal'!E116="","",'SoW at Proposal'!E116)</f>
        <v/>
      </c>
      <c r="F125" s="118" t="str">
        <f>IF('SoW at Proposal'!F116="","",'SoW at Proposal'!F116)</f>
        <v/>
      </c>
      <c r="G125" s="118" t="str">
        <f>IF('SoW at Proposal'!G116="","",'SoW at Proposal'!G116)</f>
        <v/>
      </c>
      <c r="H125" s="118" t="str">
        <f>IF('SoW at Proposal'!H116="","",'SoW at Proposal'!H116)</f>
        <v/>
      </c>
      <c r="I125" s="167"/>
      <c r="J125" s="197"/>
    </row>
    <row r="126" spans="2:10" ht="30" customHeight="1" x14ac:dyDescent="0.3">
      <c r="B126" s="82"/>
      <c r="C126" s="284"/>
      <c r="D126" s="275"/>
      <c r="E126" s="117" t="str">
        <f>IF('SoW at Proposal'!E117="","",'SoW at Proposal'!E117)</f>
        <v/>
      </c>
      <c r="F126" s="118" t="str">
        <f>IF('SoW at Proposal'!F117="","",'SoW at Proposal'!F117)</f>
        <v/>
      </c>
      <c r="G126" s="118" t="str">
        <f>IF('SoW at Proposal'!G117="","",'SoW at Proposal'!G117)</f>
        <v/>
      </c>
      <c r="H126" s="118" t="str">
        <f>IF('SoW at Proposal'!H117="","",'SoW at Proposal'!H117)</f>
        <v/>
      </c>
      <c r="I126" s="167"/>
      <c r="J126" s="197"/>
    </row>
    <row r="127" spans="2:10" ht="30" customHeight="1" x14ac:dyDescent="0.3">
      <c r="B127" s="82"/>
      <c r="C127" s="284"/>
      <c r="D127" s="275"/>
      <c r="E127" s="117" t="str">
        <f>IF('SoW at Proposal'!E118="","",'SoW at Proposal'!E118)</f>
        <v/>
      </c>
      <c r="F127" s="118" t="str">
        <f>IF('SoW at Proposal'!F118="","",'SoW at Proposal'!F118)</f>
        <v/>
      </c>
      <c r="G127" s="118" t="str">
        <f>IF('SoW at Proposal'!G118="","",'SoW at Proposal'!G118)</f>
        <v/>
      </c>
      <c r="H127" s="118" t="str">
        <f>IF('SoW at Proposal'!H118="","",'SoW at Proposal'!H118)</f>
        <v/>
      </c>
      <c r="I127" s="167"/>
      <c r="J127" s="197"/>
    </row>
    <row r="128" spans="2:10" ht="30" customHeight="1" x14ac:dyDescent="0.3">
      <c r="B128" s="82"/>
      <c r="C128" s="284"/>
      <c r="D128" s="289"/>
      <c r="E128" s="117" t="str">
        <f>IF('SoW at Proposal'!E119="","",'SoW at Proposal'!E119)</f>
        <v/>
      </c>
      <c r="F128" s="118" t="str">
        <f>IF('SoW at Proposal'!F119="","",'SoW at Proposal'!F119)</f>
        <v/>
      </c>
      <c r="G128" s="118" t="str">
        <f>IF('SoW at Proposal'!G119="","",'SoW at Proposal'!G119)</f>
        <v/>
      </c>
      <c r="H128" s="118" t="str">
        <f>IF('SoW at Proposal'!H119="","",'SoW at Proposal'!H119)</f>
        <v/>
      </c>
      <c r="I128" s="167"/>
      <c r="J128" s="197"/>
    </row>
    <row r="129" spans="2:10" ht="30" customHeight="1" x14ac:dyDescent="0.3">
      <c r="B129" s="82"/>
      <c r="C129" s="288"/>
      <c r="D129" s="126" t="s">
        <v>240</v>
      </c>
      <c r="E129" s="200"/>
      <c r="F129" s="167"/>
      <c r="G129" s="167"/>
      <c r="H129" s="118" t="s">
        <v>40</v>
      </c>
      <c r="I129" s="168"/>
      <c r="J129" s="201"/>
    </row>
    <row r="130" spans="2:10" x14ac:dyDescent="0.3">
      <c r="B130" s="68"/>
      <c r="C130" s="190"/>
      <c r="D130" s="191"/>
      <c r="E130" s="192"/>
      <c r="F130" s="192"/>
      <c r="G130" s="193" t="s">
        <v>162</v>
      </c>
      <c r="H130" s="116">
        <f>SUM(H119:H129)</f>
        <v>0</v>
      </c>
      <c r="I130" s="116">
        <f>SUM(I119:I129)</f>
        <v>0</v>
      </c>
      <c r="J130" s="194"/>
    </row>
    <row r="131" spans="2:10" ht="10.199999999999999" customHeight="1" x14ac:dyDescent="0.3">
      <c r="B131" s="68"/>
      <c r="C131" s="83"/>
      <c r="D131" s="84"/>
      <c r="E131" s="85"/>
      <c r="F131" s="85"/>
      <c r="G131" s="99"/>
      <c r="H131" s="100"/>
      <c r="I131" s="100"/>
      <c r="J131" s="129"/>
    </row>
    <row r="132" spans="2:10" ht="30" customHeight="1" x14ac:dyDescent="0.3">
      <c r="B132" s="82"/>
      <c r="C132" s="283" t="s">
        <v>14</v>
      </c>
      <c r="D132" s="267" t="s">
        <v>203</v>
      </c>
      <c r="E132" s="117" t="str">
        <f>IF('SoW at Proposal'!E122="","",'SoW at Proposal'!E122)</f>
        <v>Unit Refrigerators</v>
      </c>
      <c r="F132" s="118" t="str">
        <f>IF('SoW at Proposal'!F122="","",'SoW at Proposal'!F122)</f>
        <v/>
      </c>
      <c r="G132" s="118" t="str">
        <f>IF('SoW at Proposal'!G122="","",'SoW at Proposal'!G122)</f>
        <v/>
      </c>
      <c r="H132" s="130" t="str">
        <f>IF('SoW at Proposal'!H122="","",'SoW at Proposal'!H122)</f>
        <v/>
      </c>
      <c r="I132" s="202"/>
      <c r="J132" s="203"/>
    </row>
    <row r="133" spans="2:10" ht="30" customHeight="1" x14ac:dyDescent="0.3">
      <c r="B133" s="82"/>
      <c r="C133" s="284"/>
      <c r="D133" s="275"/>
      <c r="E133" s="117" t="str">
        <f>IF('SoW at Proposal'!E123="","",'SoW at Proposal'!E123)</f>
        <v>Unit Stoves/Ranges</v>
      </c>
      <c r="F133" s="118" t="str">
        <f>IF('SoW at Proposal'!F123="","",'SoW at Proposal'!F123)</f>
        <v/>
      </c>
      <c r="G133" s="118" t="str">
        <f>IF('SoW at Proposal'!G123="","",'SoW at Proposal'!G123)</f>
        <v/>
      </c>
      <c r="H133" s="118" t="str">
        <f>IF('SoW at Proposal'!H123="","",'SoW at Proposal'!H123)</f>
        <v/>
      </c>
      <c r="I133" s="204"/>
      <c r="J133" s="197"/>
    </row>
    <row r="134" spans="2:10" ht="30" customHeight="1" x14ac:dyDescent="0.3">
      <c r="B134" s="82"/>
      <c r="C134" s="284"/>
      <c r="D134" s="275"/>
      <c r="E134" s="117" t="str">
        <f>IF('SoW at Proposal'!E124="","",'SoW at Proposal'!E124)</f>
        <v>Common Area Appliances/Equipment</v>
      </c>
      <c r="F134" s="118" t="str">
        <f>IF('SoW at Proposal'!F124="","",'SoW at Proposal'!F124)</f>
        <v/>
      </c>
      <c r="G134" s="118" t="str">
        <f>IF('SoW at Proposal'!G124="","",'SoW at Proposal'!G124)</f>
        <v/>
      </c>
      <c r="H134" s="118" t="str">
        <f>IF('SoW at Proposal'!H124="","",'SoW at Proposal'!H124)</f>
        <v/>
      </c>
      <c r="I134" s="167"/>
      <c r="J134" s="197"/>
    </row>
    <row r="135" spans="2:10" ht="30" customHeight="1" x14ac:dyDescent="0.3">
      <c r="B135" s="82"/>
      <c r="C135" s="284"/>
      <c r="D135" s="275"/>
      <c r="E135" s="117" t="str">
        <f>IF('SoW at Proposal'!E125="","",'SoW at Proposal'!E125)</f>
        <v/>
      </c>
      <c r="F135" s="118" t="str">
        <f>IF('SoW at Proposal'!F125="","",'SoW at Proposal'!F125)</f>
        <v/>
      </c>
      <c r="G135" s="118" t="str">
        <f>IF('SoW at Proposal'!G125="","",'SoW at Proposal'!G125)</f>
        <v/>
      </c>
      <c r="H135" s="118" t="str">
        <f>IF('SoW at Proposal'!H125="","",'SoW at Proposal'!H125)</f>
        <v/>
      </c>
      <c r="I135" s="167"/>
      <c r="J135" s="197"/>
    </row>
    <row r="136" spans="2:10" ht="30" customHeight="1" x14ac:dyDescent="0.3">
      <c r="B136" s="82"/>
      <c r="C136" s="284"/>
      <c r="D136" s="275"/>
      <c r="E136" s="117" t="str">
        <f>IF('SoW at Proposal'!E126="","",'SoW at Proposal'!E126)</f>
        <v/>
      </c>
      <c r="F136" s="118" t="str">
        <f>IF('SoW at Proposal'!F126="","",'SoW at Proposal'!F126)</f>
        <v/>
      </c>
      <c r="G136" s="118" t="str">
        <f>IF('SoW at Proposal'!G126="","",'SoW at Proposal'!G126)</f>
        <v/>
      </c>
      <c r="H136" s="118" t="str">
        <f>IF('SoW at Proposal'!H126="","",'SoW at Proposal'!H126)</f>
        <v/>
      </c>
      <c r="I136" s="167"/>
      <c r="J136" s="197"/>
    </row>
    <row r="137" spans="2:10" ht="30" customHeight="1" x14ac:dyDescent="0.3">
      <c r="B137" s="82"/>
      <c r="C137" s="284"/>
      <c r="D137" s="275"/>
      <c r="E137" s="117" t="str">
        <f>IF('SoW at Proposal'!E127="","",'SoW at Proposal'!E127)</f>
        <v/>
      </c>
      <c r="F137" s="118" t="str">
        <f>IF('SoW at Proposal'!F127="","",'SoW at Proposal'!F127)</f>
        <v/>
      </c>
      <c r="G137" s="118" t="str">
        <f>IF('SoW at Proposal'!G127="","",'SoW at Proposal'!G127)</f>
        <v/>
      </c>
      <c r="H137" s="118" t="str">
        <f>IF('SoW at Proposal'!H127="","",'SoW at Proposal'!H127)</f>
        <v/>
      </c>
      <c r="I137" s="167"/>
      <c r="J137" s="197"/>
    </row>
    <row r="138" spans="2:10" ht="30" customHeight="1" x14ac:dyDescent="0.3">
      <c r="B138" s="82"/>
      <c r="C138" s="284"/>
      <c r="D138" s="275"/>
      <c r="E138" s="117" t="str">
        <f>IF('SoW at Proposal'!E128="","",'SoW at Proposal'!E128)</f>
        <v/>
      </c>
      <c r="F138" s="118" t="str">
        <f>IF('SoW at Proposal'!F128="","",'SoW at Proposal'!F128)</f>
        <v/>
      </c>
      <c r="G138" s="118" t="str">
        <f>IF('SoW at Proposal'!G128="","",'SoW at Proposal'!G128)</f>
        <v/>
      </c>
      <c r="H138" s="118" t="str">
        <f>IF('SoW at Proposal'!H128="","",'SoW at Proposal'!H128)</f>
        <v/>
      </c>
      <c r="I138" s="167"/>
      <c r="J138" s="197"/>
    </row>
    <row r="139" spans="2:10" ht="30" customHeight="1" x14ac:dyDescent="0.3">
      <c r="B139" s="82"/>
      <c r="C139" s="284"/>
      <c r="D139" s="275"/>
      <c r="E139" s="117" t="str">
        <f>IF('SoW at Proposal'!E129="","",'SoW at Proposal'!E129)</f>
        <v/>
      </c>
      <c r="F139" s="118" t="str">
        <f>IF('SoW at Proposal'!F129="","",'SoW at Proposal'!F129)</f>
        <v/>
      </c>
      <c r="G139" s="118" t="str">
        <f>IF('SoW at Proposal'!G129="","",'SoW at Proposal'!G129)</f>
        <v/>
      </c>
      <c r="H139" s="118" t="str">
        <f>IF('SoW at Proposal'!H129="","",'SoW at Proposal'!H129)</f>
        <v/>
      </c>
      <c r="I139" s="167"/>
      <c r="J139" s="197"/>
    </row>
    <row r="140" spans="2:10" ht="30" customHeight="1" x14ac:dyDescent="0.3">
      <c r="B140" s="82"/>
      <c r="C140" s="284"/>
      <c r="D140" s="275"/>
      <c r="E140" s="117" t="str">
        <f>IF('SoW at Proposal'!E130="","",'SoW at Proposal'!E130)</f>
        <v/>
      </c>
      <c r="F140" s="118" t="str">
        <f>IF('SoW at Proposal'!F130="","",'SoW at Proposal'!F130)</f>
        <v/>
      </c>
      <c r="G140" s="118" t="str">
        <f>IF('SoW at Proposal'!G130="","",'SoW at Proposal'!G130)</f>
        <v/>
      </c>
      <c r="H140" s="118" t="str">
        <f>IF('SoW at Proposal'!H130="","",'SoW at Proposal'!H130)</f>
        <v/>
      </c>
      <c r="I140" s="167"/>
      <c r="J140" s="197"/>
    </row>
    <row r="141" spans="2:10" ht="30" customHeight="1" x14ac:dyDescent="0.3">
      <c r="B141" s="82"/>
      <c r="C141" s="284"/>
      <c r="D141" s="276"/>
      <c r="E141" s="117" t="str">
        <f>IF('SoW at Proposal'!E131="","",'SoW at Proposal'!E131)</f>
        <v/>
      </c>
      <c r="F141" s="118" t="str">
        <f>IF('SoW at Proposal'!F131="","",'SoW at Proposal'!F131)</f>
        <v/>
      </c>
      <c r="G141" s="118" t="str">
        <f>IF('SoW at Proposal'!G131="","",'SoW at Proposal'!G131)</f>
        <v/>
      </c>
      <c r="H141" s="118" t="str">
        <f>IF('SoW at Proposal'!H131="","",'SoW at Proposal'!H131)</f>
        <v/>
      </c>
      <c r="I141" s="167"/>
      <c r="J141" s="197"/>
    </row>
    <row r="142" spans="2:10" ht="30" customHeight="1" x14ac:dyDescent="0.3">
      <c r="B142" s="82"/>
      <c r="C142" s="288"/>
      <c r="D142" s="126" t="s">
        <v>240</v>
      </c>
      <c r="E142" s="200"/>
      <c r="F142" s="167"/>
      <c r="G142" s="167"/>
      <c r="H142" s="118" t="s">
        <v>40</v>
      </c>
      <c r="I142" s="167"/>
      <c r="J142" s="197"/>
    </row>
    <row r="143" spans="2:10" x14ac:dyDescent="0.3">
      <c r="B143" s="68"/>
      <c r="C143" s="190"/>
      <c r="D143" s="191"/>
      <c r="E143" s="192"/>
      <c r="F143" s="192"/>
      <c r="G143" s="193" t="s">
        <v>161</v>
      </c>
      <c r="H143" s="116">
        <f>SUM(H132:H142)</f>
        <v>0</v>
      </c>
      <c r="I143" s="116">
        <f>SUM(I132:I142)</f>
        <v>0</v>
      </c>
      <c r="J143" s="194"/>
    </row>
    <row r="144" spans="2:10" ht="10.199999999999999" customHeight="1" x14ac:dyDescent="0.3">
      <c r="B144" s="68"/>
      <c r="C144" s="83"/>
      <c r="D144" s="84"/>
      <c r="E144" s="85"/>
      <c r="F144" s="85"/>
      <c r="G144" s="99"/>
      <c r="H144" s="100"/>
      <c r="I144" s="100"/>
      <c r="J144" s="129"/>
    </row>
    <row r="145" spans="2:10" ht="30" customHeight="1" x14ac:dyDescent="0.3">
      <c r="B145" s="82"/>
      <c r="C145" s="283" t="s">
        <v>41</v>
      </c>
      <c r="D145" s="267" t="s">
        <v>192</v>
      </c>
      <c r="E145" s="117" t="str">
        <f>IF('SoW at Proposal'!E134="","",'SoW at Proposal'!E134)</f>
        <v xml:space="preserve">Window Treatments </v>
      </c>
      <c r="F145" s="118" t="str">
        <f>IF('SoW at Proposal'!F134="","",'SoW at Proposal'!F134)</f>
        <v/>
      </c>
      <c r="G145" s="118" t="str">
        <f>IF('SoW at Proposal'!G134="","",'SoW at Proposal'!G134)</f>
        <v/>
      </c>
      <c r="H145" s="118" t="str">
        <f>IF('SoW at Proposal'!H134="","",'SoW at Proposal'!H134)</f>
        <v/>
      </c>
      <c r="I145" s="167"/>
      <c r="J145" s="197"/>
    </row>
    <row r="146" spans="2:10" ht="30" customHeight="1" x14ac:dyDescent="0.3">
      <c r="B146" s="82"/>
      <c r="C146" s="284"/>
      <c r="D146" s="275"/>
      <c r="E146" s="117" t="str">
        <f>IF('SoW at Proposal'!E135="","",'SoW at Proposal'!E135)</f>
        <v>Countertops</v>
      </c>
      <c r="F146" s="118" t="str">
        <f>IF('SoW at Proposal'!F135="","",'SoW at Proposal'!F135)</f>
        <v/>
      </c>
      <c r="G146" s="118" t="str">
        <f>IF('SoW at Proposal'!G135="","",'SoW at Proposal'!G135)</f>
        <v/>
      </c>
      <c r="H146" s="118" t="str">
        <f>IF('SoW at Proposal'!H135="","",'SoW at Proposal'!H135)</f>
        <v/>
      </c>
      <c r="I146" s="167"/>
      <c r="J146" s="197"/>
    </row>
    <row r="147" spans="2:10" ht="30" customHeight="1" x14ac:dyDescent="0.3">
      <c r="B147" s="82"/>
      <c r="C147" s="284"/>
      <c r="D147" s="275"/>
      <c r="E147" s="117" t="str">
        <f>IF('SoW at Proposal'!E136="","",'SoW at Proposal'!E136)</f>
        <v>Décor &amp; Artwork</v>
      </c>
      <c r="F147" s="118" t="str">
        <f>IF('SoW at Proposal'!F136="","",'SoW at Proposal'!F136)</f>
        <v/>
      </c>
      <c r="G147" s="118" t="str">
        <f>IF('SoW at Proposal'!G136="","",'SoW at Proposal'!G136)</f>
        <v/>
      </c>
      <c r="H147" s="118" t="str">
        <f>IF('SoW at Proposal'!H136="","",'SoW at Proposal'!H136)</f>
        <v/>
      </c>
      <c r="I147" s="167"/>
      <c r="J147" s="197"/>
    </row>
    <row r="148" spans="2:10" ht="30" customHeight="1" x14ac:dyDescent="0.3">
      <c r="B148" s="82"/>
      <c r="C148" s="284"/>
      <c r="D148" s="275"/>
      <c r="E148" s="117" t="str">
        <f>IF('SoW at Proposal'!E137="","",'SoW at Proposal'!E137)</f>
        <v>Interior Furnishings</v>
      </c>
      <c r="F148" s="118" t="str">
        <f>IF('SoW at Proposal'!F137="","",'SoW at Proposal'!F137)</f>
        <v/>
      </c>
      <c r="G148" s="118" t="str">
        <f>IF('SoW at Proposal'!G137="","",'SoW at Proposal'!G137)</f>
        <v/>
      </c>
      <c r="H148" s="118" t="str">
        <f>IF('SoW at Proposal'!H137="","",'SoW at Proposal'!H137)</f>
        <v/>
      </c>
      <c r="I148" s="167"/>
      <c r="J148" s="197"/>
    </row>
    <row r="149" spans="2:10" ht="30" customHeight="1" x14ac:dyDescent="0.3">
      <c r="B149" s="82"/>
      <c r="C149" s="284"/>
      <c r="D149" s="275"/>
      <c r="E149" s="117" t="str">
        <f>IF('SoW at Proposal'!E138="","",'SoW at Proposal'!E138)</f>
        <v/>
      </c>
      <c r="F149" s="118" t="str">
        <f>IF('SoW at Proposal'!F138="","",'SoW at Proposal'!F138)</f>
        <v/>
      </c>
      <c r="G149" s="118" t="str">
        <f>IF('SoW at Proposal'!G138="","",'SoW at Proposal'!G138)</f>
        <v/>
      </c>
      <c r="H149" s="118" t="str">
        <f>IF('SoW at Proposal'!H138="","",'SoW at Proposal'!H138)</f>
        <v/>
      </c>
      <c r="I149" s="167"/>
      <c r="J149" s="197"/>
    </row>
    <row r="150" spans="2:10" ht="30" customHeight="1" x14ac:dyDescent="0.3">
      <c r="B150" s="82"/>
      <c r="C150" s="284"/>
      <c r="D150" s="275"/>
      <c r="E150" s="117" t="str">
        <f>IF('SoW at Proposal'!E139="","",'SoW at Proposal'!E139)</f>
        <v/>
      </c>
      <c r="F150" s="118" t="str">
        <f>IF('SoW at Proposal'!F139="","",'SoW at Proposal'!F139)</f>
        <v/>
      </c>
      <c r="G150" s="118" t="str">
        <f>IF('SoW at Proposal'!G139="","",'SoW at Proposal'!G139)</f>
        <v/>
      </c>
      <c r="H150" s="118" t="str">
        <f>IF('SoW at Proposal'!H139="","",'SoW at Proposal'!H139)</f>
        <v/>
      </c>
      <c r="I150" s="167"/>
      <c r="J150" s="197"/>
    </row>
    <row r="151" spans="2:10" ht="30" customHeight="1" x14ac:dyDescent="0.3">
      <c r="B151" s="82"/>
      <c r="C151" s="284"/>
      <c r="D151" s="275"/>
      <c r="E151" s="117" t="str">
        <f>IF('SoW at Proposal'!E140="","",'SoW at Proposal'!E140)</f>
        <v/>
      </c>
      <c r="F151" s="118" t="str">
        <f>IF('SoW at Proposal'!F140="","",'SoW at Proposal'!F140)</f>
        <v/>
      </c>
      <c r="G151" s="118" t="str">
        <f>IF('SoW at Proposal'!G140="","",'SoW at Proposal'!G140)</f>
        <v/>
      </c>
      <c r="H151" s="118" t="str">
        <f>IF('SoW at Proposal'!H140="","",'SoW at Proposal'!H140)</f>
        <v/>
      </c>
      <c r="I151" s="167"/>
      <c r="J151" s="197"/>
    </row>
    <row r="152" spans="2:10" ht="30" customHeight="1" x14ac:dyDescent="0.3">
      <c r="B152" s="82"/>
      <c r="C152" s="284"/>
      <c r="D152" s="275"/>
      <c r="E152" s="117" t="str">
        <f>IF('SoW at Proposal'!E141="","",'SoW at Proposal'!E141)</f>
        <v/>
      </c>
      <c r="F152" s="118" t="str">
        <f>IF('SoW at Proposal'!F141="","",'SoW at Proposal'!F141)</f>
        <v/>
      </c>
      <c r="G152" s="118" t="str">
        <f>IF('SoW at Proposal'!G141="","",'SoW at Proposal'!G141)</f>
        <v/>
      </c>
      <c r="H152" s="118" t="str">
        <f>IF('SoW at Proposal'!H141="","",'SoW at Proposal'!H141)</f>
        <v/>
      </c>
      <c r="I152" s="167"/>
      <c r="J152" s="197"/>
    </row>
    <row r="153" spans="2:10" ht="30" customHeight="1" x14ac:dyDescent="0.3">
      <c r="B153" s="82"/>
      <c r="C153" s="284"/>
      <c r="D153" s="275"/>
      <c r="E153" s="117" t="str">
        <f>IF('SoW at Proposal'!E142="","",'SoW at Proposal'!E142)</f>
        <v/>
      </c>
      <c r="F153" s="118" t="str">
        <f>IF('SoW at Proposal'!F142="","",'SoW at Proposal'!F142)</f>
        <v/>
      </c>
      <c r="G153" s="118" t="str">
        <f>IF('SoW at Proposal'!G142="","",'SoW at Proposal'!G142)</f>
        <v/>
      </c>
      <c r="H153" s="118" t="str">
        <f>IF('SoW at Proposal'!H142="","",'SoW at Proposal'!H142)</f>
        <v/>
      </c>
      <c r="I153" s="167"/>
      <c r="J153" s="197"/>
    </row>
    <row r="154" spans="2:10" ht="30" customHeight="1" x14ac:dyDescent="0.3">
      <c r="B154" s="82"/>
      <c r="C154" s="284"/>
      <c r="D154" s="276"/>
      <c r="E154" s="117" t="str">
        <f>IF('SoW at Proposal'!E143="","",'SoW at Proposal'!E143)</f>
        <v/>
      </c>
      <c r="F154" s="118" t="str">
        <f>IF('SoW at Proposal'!F143="","",'SoW at Proposal'!F143)</f>
        <v/>
      </c>
      <c r="G154" s="118" t="str">
        <f>IF('SoW at Proposal'!G143="","",'SoW at Proposal'!G143)</f>
        <v/>
      </c>
      <c r="H154" s="118" t="str">
        <f>IF('SoW at Proposal'!H143="","",'SoW at Proposal'!H143)</f>
        <v/>
      </c>
      <c r="I154" s="167"/>
      <c r="J154" s="197"/>
    </row>
    <row r="155" spans="2:10" ht="30" customHeight="1" x14ac:dyDescent="0.3">
      <c r="B155" s="82"/>
      <c r="C155" s="288"/>
      <c r="D155" s="126" t="s">
        <v>240</v>
      </c>
      <c r="E155" s="200"/>
      <c r="F155" s="167"/>
      <c r="G155" s="167"/>
      <c r="H155" s="118" t="s">
        <v>40</v>
      </c>
      <c r="I155" s="167"/>
      <c r="J155" s="197"/>
    </row>
    <row r="156" spans="2:10" x14ac:dyDescent="0.3">
      <c r="B156" s="68"/>
      <c r="C156" s="190"/>
      <c r="D156" s="191"/>
      <c r="E156" s="192"/>
      <c r="F156" s="192"/>
      <c r="G156" s="193" t="s">
        <v>160</v>
      </c>
      <c r="H156" s="116">
        <f>SUM(H145:H155)</f>
        <v>0</v>
      </c>
      <c r="I156" s="116">
        <f>SUM(I145:I155)</f>
        <v>0</v>
      </c>
      <c r="J156" s="194"/>
    </row>
    <row r="157" spans="2:10" ht="10.199999999999999" customHeight="1" x14ac:dyDescent="0.3">
      <c r="B157" s="68"/>
      <c r="C157" s="83"/>
      <c r="D157" s="84"/>
      <c r="E157" s="85"/>
      <c r="F157" s="85"/>
      <c r="G157" s="99"/>
      <c r="H157" s="100"/>
      <c r="I157" s="100"/>
      <c r="J157" s="129"/>
    </row>
    <row r="158" spans="2:10" ht="30" customHeight="1" x14ac:dyDescent="0.3">
      <c r="B158" s="82"/>
      <c r="C158" s="283" t="s">
        <v>179</v>
      </c>
      <c r="D158" s="267" t="s">
        <v>205</v>
      </c>
      <c r="E158" s="117" t="str">
        <f>IF('SoW at Proposal'!E145="","",'SoW at Proposal'!E145)</f>
        <v/>
      </c>
      <c r="F158" s="118" t="str">
        <f>IF('SoW at Proposal'!F145="","",'SoW at Proposal'!F145)</f>
        <v/>
      </c>
      <c r="G158" s="118" t="str">
        <f>IF('SoW at Proposal'!G145="","",'SoW at Proposal'!G145)</f>
        <v/>
      </c>
      <c r="H158" s="118" t="str">
        <f>IF('SoW at Proposal'!H145="","",'SoW at Proposal'!H145)</f>
        <v/>
      </c>
      <c r="I158" s="167"/>
      <c r="J158" s="197"/>
    </row>
    <row r="159" spans="2:10" ht="30" customHeight="1" x14ac:dyDescent="0.3">
      <c r="B159" s="82"/>
      <c r="C159" s="284"/>
      <c r="D159" s="275"/>
      <c r="E159" s="117" t="str">
        <f>IF('SoW at Proposal'!E146="","",'SoW at Proposal'!E146)</f>
        <v/>
      </c>
      <c r="F159" s="118" t="str">
        <f>IF('SoW at Proposal'!F146="","",'SoW at Proposal'!F146)</f>
        <v/>
      </c>
      <c r="G159" s="118" t="str">
        <f>IF('SoW at Proposal'!G146="","",'SoW at Proposal'!G146)</f>
        <v/>
      </c>
      <c r="H159" s="118" t="str">
        <f>IF('SoW at Proposal'!H146="","",'SoW at Proposal'!H146)</f>
        <v/>
      </c>
      <c r="I159" s="167"/>
      <c r="J159" s="197"/>
    </row>
    <row r="160" spans="2:10" ht="30" customHeight="1" x14ac:dyDescent="0.3">
      <c r="B160" s="82"/>
      <c r="C160" s="284"/>
      <c r="D160" s="275"/>
      <c r="E160" s="117" t="str">
        <f>IF('SoW at Proposal'!E147="","",'SoW at Proposal'!E147)</f>
        <v/>
      </c>
      <c r="F160" s="118" t="str">
        <f>IF('SoW at Proposal'!F147="","",'SoW at Proposal'!F147)</f>
        <v/>
      </c>
      <c r="G160" s="118" t="str">
        <f>IF('SoW at Proposal'!G147="","",'SoW at Proposal'!G147)</f>
        <v/>
      </c>
      <c r="H160" s="118" t="str">
        <f>IF('SoW at Proposal'!H147="","",'SoW at Proposal'!H147)</f>
        <v/>
      </c>
      <c r="I160" s="167"/>
      <c r="J160" s="197"/>
    </row>
    <row r="161" spans="2:10" ht="30" customHeight="1" x14ac:dyDescent="0.3">
      <c r="B161" s="82"/>
      <c r="C161" s="284"/>
      <c r="D161" s="275"/>
      <c r="E161" s="117" t="str">
        <f>IF('SoW at Proposal'!E148="","",'SoW at Proposal'!E148)</f>
        <v/>
      </c>
      <c r="F161" s="118" t="str">
        <f>IF('SoW at Proposal'!F148="","",'SoW at Proposal'!F148)</f>
        <v/>
      </c>
      <c r="G161" s="118" t="str">
        <f>IF('SoW at Proposal'!G148="","",'SoW at Proposal'!G148)</f>
        <v/>
      </c>
      <c r="H161" s="118" t="str">
        <f>IF('SoW at Proposal'!H148="","",'SoW at Proposal'!H148)</f>
        <v/>
      </c>
      <c r="I161" s="167"/>
      <c r="J161" s="197"/>
    </row>
    <row r="162" spans="2:10" ht="30" customHeight="1" x14ac:dyDescent="0.3">
      <c r="B162" s="82"/>
      <c r="C162" s="284"/>
      <c r="D162" s="276"/>
      <c r="E162" s="117" t="str">
        <f>IF('SoW at Proposal'!E149="","",'SoW at Proposal'!E149)</f>
        <v/>
      </c>
      <c r="F162" s="118" t="str">
        <f>IF('SoW at Proposal'!F149="","",'SoW at Proposal'!F149)</f>
        <v/>
      </c>
      <c r="G162" s="118" t="str">
        <f>IF('SoW at Proposal'!G149="","",'SoW at Proposal'!G149)</f>
        <v/>
      </c>
      <c r="H162" s="118" t="str">
        <f>IF('SoW at Proposal'!H149="","",'SoW at Proposal'!H149)</f>
        <v/>
      </c>
      <c r="I162" s="167"/>
      <c r="J162" s="197"/>
    </row>
    <row r="163" spans="2:10" ht="30" customHeight="1" x14ac:dyDescent="0.3">
      <c r="B163" s="82"/>
      <c r="C163" s="284"/>
      <c r="D163" s="126" t="s">
        <v>240</v>
      </c>
      <c r="E163" s="200"/>
      <c r="F163" s="167"/>
      <c r="G163" s="167"/>
      <c r="H163" s="118" t="s">
        <v>40</v>
      </c>
      <c r="I163" s="167"/>
      <c r="J163" s="197"/>
    </row>
    <row r="164" spans="2:10" x14ac:dyDescent="0.3">
      <c r="B164" s="68"/>
      <c r="C164" s="190"/>
      <c r="D164" s="191"/>
      <c r="E164" s="192"/>
      <c r="F164" s="192"/>
      <c r="G164" s="193" t="s">
        <v>200</v>
      </c>
      <c r="H164" s="116">
        <f>SUM(H158:H163)</f>
        <v>0</v>
      </c>
      <c r="I164" s="116">
        <f>SUM(I158:I163)</f>
        <v>0</v>
      </c>
      <c r="J164" s="194"/>
    </row>
    <row r="165" spans="2:10" ht="10.199999999999999" customHeight="1" x14ac:dyDescent="0.3">
      <c r="B165" s="68"/>
      <c r="C165" s="83"/>
      <c r="D165" s="84"/>
      <c r="E165" s="85"/>
      <c r="F165" s="85"/>
      <c r="G165" s="99"/>
      <c r="H165" s="100"/>
      <c r="I165" s="100"/>
      <c r="J165" s="129"/>
    </row>
    <row r="166" spans="2:10" ht="30" customHeight="1" x14ac:dyDescent="0.3">
      <c r="B166" s="82"/>
      <c r="C166" s="283" t="s">
        <v>16</v>
      </c>
      <c r="D166" s="267" t="s">
        <v>180</v>
      </c>
      <c r="E166" s="117" t="str">
        <f>IF('SoW at Proposal'!E153="","",'SoW at Proposal'!E153)</f>
        <v/>
      </c>
      <c r="F166" s="118" t="str">
        <f>IF('SoW at Proposal'!F153="","",'SoW at Proposal'!F153)</f>
        <v/>
      </c>
      <c r="G166" s="118" t="str">
        <f>IF('SoW at Proposal'!G153="","",'SoW at Proposal'!G153)</f>
        <v/>
      </c>
      <c r="H166" s="118" t="str">
        <f>IF('SoW at Proposal'!H153="","",'SoW at Proposal'!H153)</f>
        <v/>
      </c>
      <c r="I166" s="167"/>
      <c r="J166" s="197"/>
    </row>
    <row r="167" spans="2:10" ht="30" customHeight="1" x14ac:dyDescent="0.3">
      <c r="B167" s="82"/>
      <c r="C167" s="284"/>
      <c r="D167" s="275"/>
      <c r="E167" s="117" t="str">
        <f>IF('SoW at Proposal'!E154="","",'SoW at Proposal'!E154)</f>
        <v/>
      </c>
      <c r="F167" s="118" t="str">
        <f>IF('SoW at Proposal'!F154="","",'SoW at Proposal'!F154)</f>
        <v/>
      </c>
      <c r="G167" s="118" t="str">
        <f>IF('SoW at Proposal'!G154="","",'SoW at Proposal'!G154)</f>
        <v/>
      </c>
      <c r="H167" s="118" t="str">
        <f>IF('SoW at Proposal'!H154="","",'SoW at Proposal'!H154)</f>
        <v/>
      </c>
      <c r="I167" s="167"/>
      <c r="J167" s="197"/>
    </row>
    <row r="168" spans="2:10" ht="30" customHeight="1" x14ac:dyDescent="0.3">
      <c r="B168" s="82"/>
      <c r="C168" s="284"/>
      <c r="D168" s="275"/>
      <c r="E168" s="117" t="str">
        <f>IF('SoW at Proposal'!E155="","",'SoW at Proposal'!E155)</f>
        <v/>
      </c>
      <c r="F168" s="118" t="str">
        <f>IF('SoW at Proposal'!F155="","",'SoW at Proposal'!F155)</f>
        <v/>
      </c>
      <c r="G168" s="118" t="str">
        <f>IF('SoW at Proposal'!G155="","",'SoW at Proposal'!G155)</f>
        <v/>
      </c>
      <c r="H168" s="118" t="str">
        <f>IF('SoW at Proposal'!H155="","",'SoW at Proposal'!H155)</f>
        <v/>
      </c>
      <c r="I168" s="167"/>
      <c r="J168" s="197"/>
    </row>
    <row r="169" spans="2:10" ht="30" customHeight="1" x14ac:dyDescent="0.3">
      <c r="B169" s="82"/>
      <c r="C169" s="284"/>
      <c r="D169" s="275"/>
      <c r="E169" s="117" t="str">
        <f>IF('SoW at Proposal'!E156="","",'SoW at Proposal'!E156)</f>
        <v/>
      </c>
      <c r="F169" s="118" t="str">
        <f>IF('SoW at Proposal'!F156="","",'SoW at Proposal'!F156)</f>
        <v/>
      </c>
      <c r="G169" s="118" t="str">
        <f>IF('SoW at Proposal'!G156="","",'SoW at Proposal'!G156)</f>
        <v/>
      </c>
      <c r="H169" s="118" t="str">
        <f>IF('SoW at Proposal'!H156="","",'SoW at Proposal'!H156)</f>
        <v/>
      </c>
      <c r="I169" s="167"/>
      <c r="J169" s="197"/>
    </row>
    <row r="170" spans="2:10" ht="30" customHeight="1" x14ac:dyDescent="0.3">
      <c r="B170" s="82"/>
      <c r="C170" s="284"/>
      <c r="D170" s="276"/>
      <c r="E170" s="117" t="str">
        <f>IF('SoW at Proposal'!E157="","",'SoW at Proposal'!E157)</f>
        <v/>
      </c>
      <c r="F170" s="118" t="str">
        <f>IF('SoW at Proposal'!F157="","",'SoW at Proposal'!F157)</f>
        <v/>
      </c>
      <c r="G170" s="118" t="str">
        <f>IF('SoW at Proposal'!G157="","",'SoW at Proposal'!G157)</f>
        <v/>
      </c>
      <c r="H170" s="118" t="str">
        <f>IF('SoW at Proposal'!H157="","",'SoW at Proposal'!H157)</f>
        <v/>
      </c>
      <c r="I170" s="167"/>
      <c r="J170" s="197"/>
    </row>
    <row r="171" spans="2:10" ht="30" customHeight="1" x14ac:dyDescent="0.3">
      <c r="B171" s="82"/>
      <c r="C171" s="284"/>
      <c r="D171" s="126" t="s">
        <v>240</v>
      </c>
      <c r="E171" s="200"/>
      <c r="F171" s="167"/>
      <c r="G171" s="167"/>
      <c r="H171" s="118" t="s">
        <v>40</v>
      </c>
      <c r="I171" s="167"/>
      <c r="J171" s="197"/>
    </row>
    <row r="172" spans="2:10" x14ac:dyDescent="0.3">
      <c r="B172" s="68"/>
      <c r="C172" s="190"/>
      <c r="D172" s="191"/>
      <c r="E172" s="192"/>
      <c r="F172" s="192"/>
      <c r="G172" s="193" t="s">
        <v>209</v>
      </c>
      <c r="H172" s="116">
        <f>SUM(H166:H171)</f>
        <v>0</v>
      </c>
      <c r="I172" s="116">
        <f>SUM(I166:I171)</f>
        <v>0</v>
      </c>
      <c r="J172" s="194"/>
    </row>
    <row r="173" spans="2:10" ht="10.199999999999999" customHeight="1" x14ac:dyDescent="0.3">
      <c r="B173" s="68"/>
      <c r="C173" s="83"/>
      <c r="D173" s="84"/>
      <c r="E173" s="85"/>
      <c r="F173" s="85"/>
      <c r="G173" s="99"/>
      <c r="H173" s="100"/>
      <c r="I173" s="100"/>
      <c r="J173" s="129"/>
    </row>
    <row r="174" spans="2:10" ht="30" customHeight="1" x14ac:dyDescent="0.3">
      <c r="B174" s="82"/>
      <c r="C174" s="283" t="s">
        <v>17</v>
      </c>
      <c r="D174" s="266" t="s">
        <v>206</v>
      </c>
      <c r="E174" s="117" t="str">
        <f>IF('SoW at Proposal'!E160="","",'SoW at Proposal'!E160)</f>
        <v>Fire Suppression</v>
      </c>
      <c r="F174" s="118" t="str">
        <f>IF('SoW at Proposal'!F160="","",'SoW at Proposal'!F160)</f>
        <v/>
      </c>
      <c r="G174" s="118" t="str">
        <f>IF('SoW at Proposal'!G160="","",'SoW at Proposal'!G160)</f>
        <v/>
      </c>
      <c r="H174" s="118" t="str">
        <f>IF('SoW at Proposal'!H160="","",'SoW at Proposal'!H160)</f>
        <v/>
      </c>
      <c r="I174" s="167"/>
      <c r="J174" s="197"/>
    </row>
    <row r="175" spans="2:10" ht="30" customHeight="1" x14ac:dyDescent="0.3">
      <c r="B175" s="82"/>
      <c r="C175" s="284"/>
      <c r="D175" s="266"/>
      <c r="E175" s="117" t="str">
        <f>IF('SoW at Proposal'!E161="","",'SoW at Proposal'!E161)</f>
        <v>Fire Alarm</v>
      </c>
      <c r="F175" s="118" t="str">
        <f>IF('SoW at Proposal'!F161="","",'SoW at Proposal'!F161)</f>
        <v/>
      </c>
      <c r="G175" s="118" t="str">
        <f>IF('SoW at Proposal'!G161="","",'SoW at Proposal'!G161)</f>
        <v/>
      </c>
      <c r="H175" s="118" t="str">
        <f>IF('SoW at Proposal'!H161="","",'SoW at Proposal'!H161)</f>
        <v/>
      </c>
      <c r="I175" s="167"/>
      <c r="J175" s="197"/>
    </row>
    <row r="176" spans="2:10" ht="30" customHeight="1" x14ac:dyDescent="0.3">
      <c r="B176" s="82"/>
      <c r="C176" s="284"/>
      <c r="D176" s="266"/>
      <c r="E176" s="117" t="str">
        <f>IF('SoW at Proposal'!E162="","",'SoW at Proposal'!E162)</f>
        <v>Smoke Detection</v>
      </c>
      <c r="F176" s="118" t="str">
        <f>IF('SoW at Proposal'!F162="","",'SoW at Proposal'!F162)</f>
        <v/>
      </c>
      <c r="G176" s="118" t="str">
        <f>IF('SoW at Proposal'!G162="","",'SoW at Proposal'!G162)</f>
        <v/>
      </c>
      <c r="H176" s="118" t="str">
        <f>IF('SoW at Proposal'!H162="","",'SoW at Proposal'!H162)</f>
        <v/>
      </c>
      <c r="I176" s="167"/>
      <c r="J176" s="197"/>
    </row>
    <row r="177" spans="2:10" ht="30" customHeight="1" x14ac:dyDescent="0.3">
      <c r="B177" s="82"/>
      <c r="C177" s="284"/>
      <c r="D177" s="266"/>
      <c r="E177" s="117" t="str">
        <f>IF('SoW at Proposal'!E163="","",'SoW at Proposal'!E163)</f>
        <v/>
      </c>
      <c r="F177" s="118" t="str">
        <f>IF('SoW at Proposal'!F163="","",'SoW at Proposal'!F163)</f>
        <v/>
      </c>
      <c r="G177" s="118" t="str">
        <f>IF('SoW at Proposal'!G163="","",'SoW at Proposal'!G163)</f>
        <v/>
      </c>
      <c r="H177" s="118" t="str">
        <f>IF('SoW at Proposal'!H163="","",'SoW at Proposal'!H163)</f>
        <v/>
      </c>
      <c r="I177" s="167"/>
      <c r="J177" s="197"/>
    </row>
    <row r="178" spans="2:10" ht="30" customHeight="1" x14ac:dyDescent="0.3">
      <c r="B178" s="82"/>
      <c r="C178" s="284"/>
      <c r="D178" s="266"/>
      <c r="E178" s="117" t="str">
        <f>IF('SoW at Proposal'!E164="","",'SoW at Proposal'!E164)</f>
        <v/>
      </c>
      <c r="F178" s="118" t="str">
        <f>IF('SoW at Proposal'!F164="","",'SoW at Proposal'!F164)</f>
        <v/>
      </c>
      <c r="G178" s="118" t="str">
        <f>IF('SoW at Proposal'!G164="","",'SoW at Proposal'!G164)</f>
        <v/>
      </c>
      <c r="H178" s="118" t="str">
        <f>IF('SoW at Proposal'!H164="","",'SoW at Proposal'!H164)</f>
        <v/>
      </c>
      <c r="I178" s="167"/>
      <c r="J178" s="197"/>
    </row>
    <row r="179" spans="2:10" ht="30" customHeight="1" x14ac:dyDescent="0.3">
      <c r="B179" s="82"/>
      <c r="C179" s="288"/>
      <c r="D179" s="126" t="s">
        <v>240</v>
      </c>
      <c r="E179" s="200"/>
      <c r="F179" s="167"/>
      <c r="G179" s="167"/>
      <c r="H179" s="118" t="s">
        <v>40</v>
      </c>
      <c r="I179" s="167"/>
      <c r="J179" s="197"/>
    </row>
    <row r="180" spans="2:10" x14ac:dyDescent="0.3">
      <c r="B180" s="68"/>
      <c r="C180" s="190"/>
      <c r="D180" s="191"/>
      <c r="E180" s="192"/>
      <c r="F180" s="192"/>
      <c r="G180" s="193" t="s">
        <v>210</v>
      </c>
      <c r="H180" s="116">
        <f>SUM(H174:H179)</f>
        <v>0</v>
      </c>
      <c r="I180" s="116">
        <f>SUM(I174:I179)</f>
        <v>0</v>
      </c>
      <c r="J180" s="194"/>
    </row>
    <row r="181" spans="2:10" ht="10.199999999999999" customHeight="1" x14ac:dyDescent="0.3">
      <c r="B181" s="68"/>
      <c r="C181" s="83"/>
      <c r="D181" s="84"/>
      <c r="E181" s="85"/>
      <c r="F181" s="85"/>
      <c r="G181" s="99"/>
      <c r="H181" s="100"/>
      <c r="I181" s="100"/>
      <c r="J181" s="129"/>
    </row>
    <row r="182" spans="2:10" ht="30" customHeight="1" x14ac:dyDescent="0.3">
      <c r="B182" s="82"/>
      <c r="C182" s="283" t="s">
        <v>18</v>
      </c>
      <c r="D182" s="266" t="s">
        <v>74</v>
      </c>
      <c r="E182" s="117" t="str">
        <f>IF('SoW at Proposal'!E167="","",'SoW at Proposal'!E167)</f>
        <v>Water Heaters</v>
      </c>
      <c r="F182" s="118" t="str">
        <f>IF('SoW at Proposal'!F167="","",'SoW at Proposal'!F167)</f>
        <v/>
      </c>
      <c r="G182" s="118" t="str">
        <f>IF('SoW at Proposal'!G167="","",'SoW at Proposal'!G167)</f>
        <v/>
      </c>
      <c r="H182" s="118" t="str">
        <f>IF('SoW at Proposal'!H167="","",'SoW at Proposal'!H167)</f>
        <v/>
      </c>
      <c r="I182" s="167"/>
      <c r="J182" s="197"/>
    </row>
    <row r="183" spans="2:10" ht="30" customHeight="1" x14ac:dyDescent="0.3">
      <c r="B183" s="82"/>
      <c r="C183" s="284"/>
      <c r="D183" s="266"/>
      <c r="E183" s="117" t="str">
        <f>IF('SoW at Proposal'!E168="","",'SoW at Proposal'!E168)</f>
        <v>Domestic Water Piping</v>
      </c>
      <c r="F183" s="118" t="str">
        <f>IF('SoW at Proposal'!F168="","",'SoW at Proposal'!F168)</f>
        <v/>
      </c>
      <c r="G183" s="118" t="str">
        <f>IF('SoW at Proposal'!G168="","",'SoW at Proposal'!G168)</f>
        <v/>
      </c>
      <c r="H183" s="118" t="str">
        <f>IF('SoW at Proposal'!H168="","",'SoW at Proposal'!H168)</f>
        <v/>
      </c>
      <c r="I183" s="167"/>
      <c r="J183" s="197"/>
    </row>
    <row r="184" spans="2:10" ht="30" customHeight="1" x14ac:dyDescent="0.3">
      <c r="B184" s="82"/>
      <c r="C184" s="284"/>
      <c r="D184" s="266"/>
      <c r="E184" s="117" t="str">
        <f>IF('SoW at Proposal'!E169="","",'SoW at Proposal'!E169)</f>
        <v>Plumbing Fixtures</v>
      </c>
      <c r="F184" s="118" t="str">
        <f>IF('SoW at Proposal'!F169="","",'SoW at Proposal'!F169)</f>
        <v/>
      </c>
      <c r="G184" s="118" t="str">
        <f>IF('SoW at Proposal'!G169="","",'SoW at Proposal'!G169)</f>
        <v/>
      </c>
      <c r="H184" s="118" t="str">
        <f>IF('SoW at Proposal'!H169="","",'SoW at Proposal'!H169)</f>
        <v/>
      </c>
      <c r="I184" s="167"/>
      <c r="J184" s="197"/>
    </row>
    <row r="185" spans="2:10" ht="30" customHeight="1" x14ac:dyDescent="0.3">
      <c r="B185" s="82"/>
      <c r="C185" s="284"/>
      <c r="D185" s="266"/>
      <c r="E185" s="117" t="str">
        <f>IF('SoW at Proposal'!E170="","",'SoW at Proposal'!E170)</f>
        <v/>
      </c>
      <c r="F185" s="118" t="str">
        <f>IF('SoW at Proposal'!F170="","",'SoW at Proposal'!F170)</f>
        <v/>
      </c>
      <c r="G185" s="118" t="str">
        <f>IF('SoW at Proposal'!G170="","",'SoW at Proposal'!G170)</f>
        <v/>
      </c>
      <c r="H185" s="118" t="str">
        <f>IF('SoW at Proposal'!H170="","",'SoW at Proposal'!H170)</f>
        <v/>
      </c>
      <c r="I185" s="167"/>
      <c r="J185" s="197"/>
    </row>
    <row r="186" spans="2:10" ht="30" customHeight="1" x14ac:dyDescent="0.3">
      <c r="B186" s="82"/>
      <c r="C186" s="284"/>
      <c r="D186" s="266"/>
      <c r="E186" s="117" t="str">
        <f>IF('SoW at Proposal'!E171="","",'SoW at Proposal'!E171)</f>
        <v/>
      </c>
      <c r="F186" s="118" t="str">
        <f>IF('SoW at Proposal'!F171="","",'SoW at Proposal'!F171)</f>
        <v/>
      </c>
      <c r="G186" s="118" t="str">
        <f>IF('SoW at Proposal'!G171="","",'SoW at Proposal'!G171)</f>
        <v/>
      </c>
      <c r="H186" s="118" t="str">
        <f>IF('SoW at Proposal'!H171="","",'SoW at Proposal'!H171)</f>
        <v/>
      </c>
      <c r="I186" s="167"/>
      <c r="J186" s="197"/>
    </row>
    <row r="187" spans="2:10" ht="30" customHeight="1" x14ac:dyDescent="0.3">
      <c r="B187" s="82"/>
      <c r="C187" s="288"/>
      <c r="D187" s="126" t="s">
        <v>240</v>
      </c>
      <c r="E187" s="200"/>
      <c r="F187" s="167"/>
      <c r="G187" s="167"/>
      <c r="H187" s="118" t="s">
        <v>40</v>
      </c>
      <c r="I187" s="1"/>
      <c r="J187" s="2"/>
    </row>
    <row r="188" spans="2:10" x14ac:dyDescent="0.3">
      <c r="B188" s="68"/>
      <c r="C188" s="190"/>
      <c r="D188" s="191"/>
      <c r="E188" s="192"/>
      <c r="F188" s="192"/>
      <c r="G188" s="193" t="s">
        <v>157</v>
      </c>
      <c r="H188" s="116">
        <f>SUM(H182:H187)</f>
        <v>0</v>
      </c>
      <c r="I188" s="116">
        <f>SUM(I182:I187)</f>
        <v>0</v>
      </c>
      <c r="J188" s="194"/>
    </row>
    <row r="189" spans="2:10" ht="10.199999999999999" customHeight="1" x14ac:dyDescent="0.3">
      <c r="B189" s="68"/>
      <c r="C189" s="83"/>
      <c r="D189" s="84"/>
      <c r="E189" s="85"/>
      <c r="F189" s="85"/>
      <c r="G189" s="99"/>
      <c r="H189" s="100"/>
      <c r="I189" s="100"/>
      <c r="J189" s="129"/>
    </row>
    <row r="190" spans="2:10" ht="30" customHeight="1" x14ac:dyDescent="0.3">
      <c r="B190" s="82"/>
      <c r="C190" s="283" t="s">
        <v>19</v>
      </c>
      <c r="D190" s="266" t="s">
        <v>75</v>
      </c>
      <c r="E190" s="117" t="str">
        <f>IF('SoW at Proposal'!E174="","",'SoW at Proposal'!E174)</f>
        <v>HVAC  Units &amp; Accessories</v>
      </c>
      <c r="F190" s="118" t="str">
        <f>IF('SoW at Proposal'!F174="","",'SoW at Proposal'!F174)</f>
        <v/>
      </c>
      <c r="G190" s="118" t="str">
        <f>IF('SoW at Proposal'!G174="","",'SoW at Proposal'!G174)</f>
        <v/>
      </c>
      <c r="H190" s="118" t="str">
        <f>IF('SoW at Proposal'!H174="","",'SoW at Proposal'!H174)</f>
        <v/>
      </c>
      <c r="I190" s="167"/>
      <c r="J190" s="197"/>
    </row>
    <row r="191" spans="2:10" ht="30" customHeight="1" x14ac:dyDescent="0.3">
      <c r="B191" s="82"/>
      <c r="C191" s="284"/>
      <c r="D191" s="266"/>
      <c r="E191" s="117" t="str">
        <f>IF('SoW at Proposal'!E175="","",'SoW at Proposal'!E175)</f>
        <v>Bath Exhaust Fans</v>
      </c>
      <c r="F191" s="118" t="str">
        <f>IF('SoW at Proposal'!F175="","",'SoW at Proposal'!F175)</f>
        <v/>
      </c>
      <c r="G191" s="118" t="str">
        <f>IF('SoW at Proposal'!G175="","",'SoW at Proposal'!G175)</f>
        <v/>
      </c>
      <c r="H191" s="118" t="str">
        <f>IF('SoW at Proposal'!H175="","",'SoW at Proposal'!H175)</f>
        <v/>
      </c>
      <c r="I191" s="167"/>
      <c r="J191" s="197"/>
    </row>
    <row r="192" spans="2:10" ht="30" customHeight="1" x14ac:dyDescent="0.3">
      <c r="B192" s="82"/>
      <c r="C192" s="284"/>
      <c r="D192" s="266"/>
      <c r="E192" s="117" t="str">
        <f>IF('SoW at Proposal'!E176="","",'SoW at Proposal'!E176)</f>
        <v>Kitchen Ventilation</v>
      </c>
      <c r="F192" s="118" t="str">
        <f>IF('SoW at Proposal'!F176="","",'SoW at Proposal'!F176)</f>
        <v/>
      </c>
      <c r="G192" s="118" t="str">
        <f>IF('SoW at Proposal'!G176="","",'SoW at Proposal'!G176)</f>
        <v/>
      </c>
      <c r="H192" s="118" t="str">
        <f>IF('SoW at Proposal'!H176="","",'SoW at Proposal'!H176)</f>
        <v/>
      </c>
      <c r="I192" s="167"/>
      <c r="J192" s="197"/>
    </row>
    <row r="193" spans="2:10" ht="30" customHeight="1" x14ac:dyDescent="0.3">
      <c r="B193" s="82"/>
      <c r="C193" s="284"/>
      <c r="D193" s="266"/>
      <c r="E193" s="117" t="str">
        <f>IF('SoW at Proposal'!E177="","",'SoW at Proposal'!E177)</f>
        <v/>
      </c>
      <c r="F193" s="118" t="str">
        <f>IF('SoW at Proposal'!F177="","",'SoW at Proposal'!F177)</f>
        <v/>
      </c>
      <c r="G193" s="118" t="str">
        <f>IF('SoW at Proposal'!G177="","",'SoW at Proposal'!G177)</f>
        <v/>
      </c>
      <c r="H193" s="118" t="str">
        <f>IF('SoW at Proposal'!H177="","",'SoW at Proposal'!H177)</f>
        <v/>
      </c>
      <c r="I193" s="167"/>
      <c r="J193" s="197"/>
    </row>
    <row r="194" spans="2:10" ht="30" customHeight="1" x14ac:dyDescent="0.3">
      <c r="B194" s="82"/>
      <c r="C194" s="284"/>
      <c r="D194" s="266"/>
      <c r="E194" s="117" t="str">
        <f>IF('SoW at Proposal'!E178="","",'SoW at Proposal'!E178)</f>
        <v/>
      </c>
      <c r="F194" s="118" t="str">
        <f>IF('SoW at Proposal'!F178="","",'SoW at Proposal'!F178)</f>
        <v/>
      </c>
      <c r="G194" s="118" t="str">
        <f>IF('SoW at Proposal'!G178="","",'SoW at Proposal'!G178)</f>
        <v/>
      </c>
      <c r="H194" s="118" t="str">
        <f>IF('SoW at Proposal'!H178="","",'SoW at Proposal'!H178)</f>
        <v/>
      </c>
      <c r="I194" s="167"/>
      <c r="J194" s="197"/>
    </row>
    <row r="195" spans="2:10" ht="30" customHeight="1" x14ac:dyDescent="0.3">
      <c r="B195" s="82"/>
      <c r="C195" s="288"/>
      <c r="D195" s="126" t="s">
        <v>240</v>
      </c>
      <c r="E195" s="200"/>
      <c r="F195" s="167"/>
      <c r="G195" s="167"/>
      <c r="H195" s="118" t="s">
        <v>40</v>
      </c>
      <c r="I195" s="167"/>
      <c r="J195" s="197"/>
    </row>
    <row r="196" spans="2:10" x14ac:dyDescent="0.3">
      <c r="B196" s="68"/>
      <c r="C196" s="190"/>
      <c r="D196" s="191"/>
      <c r="E196" s="192"/>
      <c r="F196" s="192"/>
      <c r="G196" s="193" t="s">
        <v>211</v>
      </c>
      <c r="H196" s="116">
        <f>SUM(H190:H195)</f>
        <v>0</v>
      </c>
      <c r="I196" s="116">
        <f>SUM(I190:I195)</f>
        <v>0</v>
      </c>
      <c r="J196" s="194"/>
    </row>
    <row r="197" spans="2:10" ht="10.199999999999999" customHeight="1" x14ac:dyDescent="0.3">
      <c r="B197" s="68"/>
      <c r="C197" s="83"/>
      <c r="D197" s="84"/>
      <c r="E197" s="85"/>
      <c r="F197" s="85"/>
      <c r="G197" s="99"/>
      <c r="H197" s="100"/>
      <c r="I197" s="100"/>
      <c r="J197" s="129"/>
    </row>
    <row r="198" spans="2:10" ht="30" customHeight="1" x14ac:dyDescent="0.3">
      <c r="B198" s="82"/>
      <c r="C198" s="283" t="s">
        <v>208</v>
      </c>
      <c r="D198" s="266" t="s">
        <v>198</v>
      </c>
      <c r="E198" s="117" t="str">
        <f>IF('SoW at Proposal'!E181="","",'SoW at Proposal'!E181)</f>
        <v>Interior Lighting</v>
      </c>
      <c r="F198" s="118" t="str">
        <f>IF('SoW at Proposal'!F181="","",'SoW at Proposal'!F181)</f>
        <v/>
      </c>
      <c r="G198" s="118" t="str">
        <f>IF('SoW at Proposal'!G181="","",'SoW at Proposal'!G181)</f>
        <v/>
      </c>
      <c r="H198" s="118" t="str">
        <f>IF('SoW at Proposal'!H181="","",'SoW at Proposal'!H181)</f>
        <v/>
      </c>
      <c r="I198" s="167"/>
      <c r="J198" s="197"/>
    </row>
    <row r="199" spans="2:10" ht="30" customHeight="1" x14ac:dyDescent="0.3">
      <c r="B199" s="82"/>
      <c r="C199" s="284"/>
      <c r="D199" s="266"/>
      <c r="E199" s="117" t="str">
        <f>IF('SoW at Proposal'!E182="","",'SoW at Proposal'!E182)</f>
        <v>Exterior Lighting</v>
      </c>
      <c r="F199" s="118" t="str">
        <f>IF('SoW at Proposal'!F182="","",'SoW at Proposal'!F182)</f>
        <v/>
      </c>
      <c r="G199" s="118" t="str">
        <f>IF('SoW at Proposal'!G182="","",'SoW at Proposal'!G182)</f>
        <v/>
      </c>
      <c r="H199" s="118" t="str">
        <f>IF('SoW at Proposal'!H182="","",'SoW at Proposal'!H182)</f>
        <v/>
      </c>
      <c r="I199" s="167"/>
      <c r="J199" s="197"/>
    </row>
    <row r="200" spans="2:10" ht="30" customHeight="1" x14ac:dyDescent="0.3">
      <c r="B200" s="82"/>
      <c r="C200" s="284"/>
      <c r="D200" s="266"/>
      <c r="E200" s="117" t="str">
        <f>IF('SoW at Proposal'!E183="","",'SoW at Proposal'!E183)</f>
        <v>Safety Lighting</v>
      </c>
      <c r="F200" s="118" t="str">
        <f>IF('SoW at Proposal'!F183="","",'SoW at Proposal'!F183)</f>
        <v/>
      </c>
      <c r="G200" s="118" t="str">
        <f>IF('SoW at Proposal'!G183="","",'SoW at Proposal'!G183)</f>
        <v/>
      </c>
      <c r="H200" s="118" t="str">
        <f>IF('SoW at Proposal'!H183="","",'SoW at Proposal'!H183)</f>
        <v/>
      </c>
      <c r="I200" s="167"/>
      <c r="J200" s="197"/>
    </row>
    <row r="201" spans="2:10" ht="30" customHeight="1" x14ac:dyDescent="0.3">
      <c r="B201" s="82"/>
      <c r="C201" s="284"/>
      <c r="D201" s="266"/>
      <c r="E201" s="117" t="str">
        <f>IF('SoW at Proposal'!E184="","",'SoW at Proposal'!E184)</f>
        <v>Electrical Distribution</v>
      </c>
      <c r="F201" s="118" t="str">
        <f>IF('SoW at Proposal'!F184="","",'SoW at Proposal'!F184)</f>
        <v/>
      </c>
      <c r="G201" s="118" t="str">
        <f>IF('SoW at Proposal'!G184="","",'SoW at Proposal'!G184)</f>
        <v/>
      </c>
      <c r="H201" s="118" t="str">
        <f>IF('SoW at Proposal'!H184="","",'SoW at Proposal'!H184)</f>
        <v/>
      </c>
      <c r="I201" s="167"/>
      <c r="J201" s="197"/>
    </row>
    <row r="202" spans="2:10" ht="30" customHeight="1" x14ac:dyDescent="0.3">
      <c r="B202" s="82"/>
      <c r="C202" s="284"/>
      <c r="D202" s="266"/>
      <c r="E202" s="117" t="str">
        <f>IF('SoW at Proposal'!E185="","",'SoW at Proposal'!E185)</f>
        <v/>
      </c>
      <c r="F202" s="118" t="str">
        <f>IF('SoW at Proposal'!F185="","",'SoW at Proposal'!F185)</f>
        <v/>
      </c>
      <c r="G202" s="118" t="str">
        <f>IF('SoW at Proposal'!G185="","",'SoW at Proposal'!G185)</f>
        <v/>
      </c>
      <c r="H202" s="118" t="str">
        <f>IF('SoW at Proposal'!H185="","",'SoW at Proposal'!H185)</f>
        <v/>
      </c>
      <c r="I202" s="167"/>
      <c r="J202" s="197"/>
    </row>
    <row r="203" spans="2:10" ht="30" customHeight="1" x14ac:dyDescent="0.3">
      <c r="B203" s="82"/>
      <c r="C203" s="288"/>
      <c r="D203" s="126" t="s">
        <v>240</v>
      </c>
      <c r="E203" s="200"/>
      <c r="F203" s="167"/>
      <c r="G203" s="167"/>
      <c r="H203" s="118" t="s">
        <v>40</v>
      </c>
      <c r="I203" s="167"/>
      <c r="J203" s="197"/>
    </row>
    <row r="204" spans="2:10" x14ac:dyDescent="0.3">
      <c r="B204" s="68"/>
      <c r="C204" s="190"/>
      <c r="D204" s="191"/>
      <c r="E204" s="192"/>
      <c r="F204" s="192"/>
      <c r="G204" s="193" t="s">
        <v>212</v>
      </c>
      <c r="H204" s="116">
        <f>SUM(H198:H203)</f>
        <v>0</v>
      </c>
      <c r="I204" s="116">
        <f>SUM(I198:I203)</f>
        <v>0</v>
      </c>
      <c r="J204" s="194"/>
    </row>
    <row r="205" spans="2:10" ht="10.199999999999999" customHeight="1" x14ac:dyDescent="0.3">
      <c r="B205" s="68"/>
      <c r="C205" s="83"/>
      <c r="D205" s="84"/>
      <c r="E205" s="85"/>
      <c r="F205" s="85"/>
      <c r="G205" s="99"/>
      <c r="H205" s="100"/>
      <c r="I205" s="100"/>
      <c r="J205" s="129"/>
    </row>
    <row r="206" spans="2:10" ht="30" customHeight="1" x14ac:dyDescent="0.3">
      <c r="B206" s="82"/>
      <c r="C206" s="283" t="s">
        <v>21</v>
      </c>
      <c r="D206" s="266" t="s">
        <v>76</v>
      </c>
      <c r="E206" s="117" t="str">
        <f>IF('SoW at Proposal'!E188="","",'SoW at Proposal'!E188)</f>
        <v>Building Wifi</v>
      </c>
      <c r="F206" s="118" t="str">
        <f>IF('SoW at Proposal'!F188="","",'SoW at Proposal'!F188)</f>
        <v/>
      </c>
      <c r="G206" s="118" t="str">
        <f>IF('SoW at Proposal'!G188="","",'SoW at Proposal'!G188)</f>
        <v/>
      </c>
      <c r="H206" s="118" t="str">
        <f>IF('SoW at Proposal'!H188="","",'SoW at Proposal'!H188)</f>
        <v/>
      </c>
      <c r="I206" s="167"/>
      <c r="J206" s="197"/>
    </row>
    <row r="207" spans="2:10" ht="30" customHeight="1" x14ac:dyDescent="0.3">
      <c r="B207" s="82"/>
      <c r="C207" s="284"/>
      <c r="D207" s="266"/>
      <c r="E207" s="117" t="str">
        <f>IF('SoW at Proposal'!E189="","",'SoW at Proposal'!E189)</f>
        <v>Data Cabling, Units</v>
      </c>
      <c r="F207" s="118" t="str">
        <f>IF('SoW at Proposal'!F189="","",'SoW at Proposal'!F189)</f>
        <v/>
      </c>
      <c r="G207" s="118" t="str">
        <f>IF('SoW at Proposal'!G189="","",'SoW at Proposal'!G189)</f>
        <v/>
      </c>
      <c r="H207" s="118" t="str">
        <f>IF('SoW at Proposal'!H189="","",'SoW at Proposal'!H189)</f>
        <v/>
      </c>
      <c r="I207" s="167"/>
      <c r="J207" s="197"/>
    </row>
    <row r="208" spans="2:10" ht="30" customHeight="1" x14ac:dyDescent="0.3">
      <c r="B208" s="82"/>
      <c r="C208" s="284"/>
      <c r="D208" s="266"/>
      <c r="E208" s="117" t="str">
        <f>IF('SoW at Proposal'!E190="","",'SoW at Proposal'!E190)</f>
        <v>Data Cabling, Common Areas</v>
      </c>
      <c r="F208" s="118" t="str">
        <f>IF('SoW at Proposal'!F190="","",'SoW at Proposal'!F190)</f>
        <v/>
      </c>
      <c r="G208" s="118" t="str">
        <f>IF('SoW at Proposal'!G190="","",'SoW at Proposal'!G190)</f>
        <v/>
      </c>
      <c r="H208" s="118" t="str">
        <f>IF('SoW at Proposal'!H190="","",'SoW at Proposal'!H190)</f>
        <v/>
      </c>
      <c r="I208" s="167"/>
      <c r="J208" s="197"/>
    </row>
    <row r="209" spans="2:10" ht="30" customHeight="1" x14ac:dyDescent="0.3">
      <c r="B209" s="82"/>
      <c r="C209" s="284"/>
      <c r="D209" s="266"/>
      <c r="E209" s="117" t="str">
        <f>IF('SoW at Proposal'!E191="","",'SoW at Proposal'!E191)</f>
        <v/>
      </c>
      <c r="F209" s="118" t="str">
        <f>IF('SoW at Proposal'!F191="","",'SoW at Proposal'!F191)</f>
        <v/>
      </c>
      <c r="G209" s="118" t="str">
        <f>IF('SoW at Proposal'!G191="","",'SoW at Proposal'!G191)</f>
        <v/>
      </c>
      <c r="H209" s="118" t="str">
        <f>IF('SoW at Proposal'!H191="","",'SoW at Proposal'!H191)</f>
        <v/>
      </c>
      <c r="I209" s="167"/>
      <c r="J209" s="197"/>
    </row>
    <row r="210" spans="2:10" ht="30" customHeight="1" x14ac:dyDescent="0.3">
      <c r="B210" s="82"/>
      <c r="C210" s="284"/>
      <c r="D210" s="266"/>
      <c r="E210" s="117" t="str">
        <f>IF('SoW at Proposal'!E192="","",'SoW at Proposal'!E192)</f>
        <v/>
      </c>
      <c r="F210" s="118" t="str">
        <f>IF('SoW at Proposal'!F192="","",'SoW at Proposal'!F192)</f>
        <v/>
      </c>
      <c r="G210" s="118" t="str">
        <f>IF('SoW at Proposal'!G192="","",'SoW at Proposal'!G192)</f>
        <v/>
      </c>
      <c r="H210" s="118" t="str">
        <f>IF('SoW at Proposal'!H192="","",'SoW at Proposal'!H192)</f>
        <v/>
      </c>
      <c r="I210" s="167"/>
      <c r="J210" s="197"/>
    </row>
    <row r="211" spans="2:10" ht="30" customHeight="1" x14ac:dyDescent="0.3">
      <c r="B211" s="82"/>
      <c r="C211" s="288"/>
      <c r="D211" s="126" t="s">
        <v>240</v>
      </c>
      <c r="E211" s="200"/>
      <c r="F211" s="167"/>
      <c r="G211" s="167"/>
      <c r="H211" s="118" t="s">
        <v>40</v>
      </c>
      <c r="I211" s="167"/>
      <c r="J211" s="197"/>
    </row>
    <row r="212" spans="2:10" x14ac:dyDescent="0.3">
      <c r="B212" s="68"/>
      <c r="C212" s="190"/>
      <c r="D212" s="191"/>
      <c r="E212" s="192"/>
      <c r="F212" s="192"/>
      <c r="G212" s="193" t="s">
        <v>154</v>
      </c>
      <c r="H212" s="116">
        <f>SUM(H206:H211)</f>
        <v>0</v>
      </c>
      <c r="I212" s="116">
        <f>SUM(I206:I211)</f>
        <v>0</v>
      </c>
      <c r="J212" s="194"/>
    </row>
    <row r="213" spans="2:10" ht="10.199999999999999" customHeight="1" x14ac:dyDescent="0.3">
      <c r="B213" s="68"/>
      <c r="C213" s="83"/>
      <c r="D213" s="84"/>
      <c r="E213" s="85"/>
      <c r="F213" s="85"/>
      <c r="G213" s="99"/>
      <c r="H213" s="100"/>
      <c r="I213" s="100"/>
      <c r="J213" s="129"/>
    </row>
    <row r="214" spans="2:10" ht="30" customHeight="1" x14ac:dyDescent="0.3">
      <c r="B214" s="82"/>
      <c r="C214" s="283" t="s">
        <v>22</v>
      </c>
      <c r="D214" s="266" t="s">
        <v>77</v>
      </c>
      <c r="E214" s="117" t="str">
        <f>IF('SoW at Proposal'!E195="","",'SoW at Proposal'!E195)</f>
        <v>Security Camera System</v>
      </c>
      <c r="F214" s="118" t="str">
        <f>IF('SoW at Proposal'!F195="","",'SoW at Proposal'!F195)</f>
        <v/>
      </c>
      <c r="G214" s="118" t="str">
        <f>IF('SoW at Proposal'!G195="","",'SoW at Proposal'!G195)</f>
        <v/>
      </c>
      <c r="H214" s="118" t="str">
        <f>IF('SoW at Proposal'!H195="","",'SoW at Proposal'!H195)</f>
        <v/>
      </c>
      <c r="I214" s="167"/>
      <c r="J214" s="197"/>
    </row>
    <row r="215" spans="2:10" ht="30" customHeight="1" x14ac:dyDescent="0.3">
      <c r="B215" s="82"/>
      <c r="C215" s="284"/>
      <c r="D215" s="266"/>
      <c r="E215" s="117" t="str">
        <f>IF('SoW at Proposal'!E196="","",'SoW at Proposal'!E196)</f>
        <v>Access Control</v>
      </c>
      <c r="F215" s="118" t="str">
        <f>IF('SoW at Proposal'!F196="","",'SoW at Proposal'!F196)</f>
        <v/>
      </c>
      <c r="G215" s="118" t="str">
        <f>IF('SoW at Proposal'!G196="","",'SoW at Proposal'!G196)</f>
        <v/>
      </c>
      <c r="H215" s="118" t="str">
        <f>IF('SoW at Proposal'!H196="","",'SoW at Proposal'!H196)</f>
        <v/>
      </c>
      <c r="I215" s="167"/>
      <c r="J215" s="197"/>
    </row>
    <row r="216" spans="2:10" ht="30" customHeight="1" x14ac:dyDescent="0.3">
      <c r="B216" s="82"/>
      <c r="C216" s="284"/>
      <c r="D216" s="266"/>
      <c r="E216" s="117" t="str">
        <f>IF('SoW at Proposal'!E197="","",'SoW at Proposal'!E197)</f>
        <v>Lobby Intercom</v>
      </c>
      <c r="F216" s="118" t="str">
        <f>IF('SoW at Proposal'!F197="","",'SoW at Proposal'!F197)</f>
        <v/>
      </c>
      <c r="G216" s="118" t="str">
        <f>IF('SoW at Proposal'!G197="","",'SoW at Proposal'!G197)</f>
        <v/>
      </c>
      <c r="H216" s="118" t="str">
        <f>IF('SoW at Proposal'!H197="","",'SoW at Proposal'!H197)</f>
        <v/>
      </c>
      <c r="I216" s="167"/>
      <c r="J216" s="197"/>
    </row>
    <row r="217" spans="2:10" ht="30" customHeight="1" x14ac:dyDescent="0.3">
      <c r="B217" s="82"/>
      <c r="C217" s="284"/>
      <c r="D217" s="266"/>
      <c r="E217" s="117" t="str">
        <f>IF('SoW at Proposal'!E198="","",'SoW at Proposal'!E198)</f>
        <v/>
      </c>
      <c r="F217" s="118" t="str">
        <f>IF('SoW at Proposal'!F198="","",'SoW at Proposal'!F198)</f>
        <v/>
      </c>
      <c r="G217" s="118" t="str">
        <f>IF('SoW at Proposal'!G198="","",'SoW at Proposal'!G198)</f>
        <v/>
      </c>
      <c r="H217" s="118" t="str">
        <f>IF('SoW at Proposal'!H198="","",'SoW at Proposal'!H198)</f>
        <v/>
      </c>
      <c r="I217" s="167"/>
      <c r="J217" s="197"/>
    </row>
    <row r="218" spans="2:10" ht="30" customHeight="1" x14ac:dyDescent="0.3">
      <c r="B218" s="82"/>
      <c r="C218" s="284"/>
      <c r="D218" s="266"/>
      <c r="E218" s="117" t="str">
        <f>IF('SoW at Proposal'!E199="","",'SoW at Proposal'!E199)</f>
        <v/>
      </c>
      <c r="F218" s="118" t="str">
        <f>IF('SoW at Proposal'!F199="","",'SoW at Proposal'!F199)</f>
        <v/>
      </c>
      <c r="G218" s="118" t="str">
        <f>IF('SoW at Proposal'!G199="","",'SoW at Proposal'!G199)</f>
        <v/>
      </c>
      <c r="H218" s="118" t="str">
        <f>IF('SoW at Proposal'!H199="","",'SoW at Proposal'!H199)</f>
        <v/>
      </c>
      <c r="I218" s="167"/>
      <c r="J218" s="197"/>
    </row>
    <row r="219" spans="2:10" ht="30" customHeight="1" x14ac:dyDescent="0.3">
      <c r="B219" s="82"/>
      <c r="C219" s="288"/>
      <c r="D219" s="126" t="s">
        <v>240</v>
      </c>
      <c r="E219" s="200"/>
      <c r="F219" s="167"/>
      <c r="G219" s="167"/>
      <c r="H219" s="118" t="s">
        <v>40</v>
      </c>
      <c r="I219" s="167"/>
      <c r="J219" s="197"/>
    </row>
    <row r="220" spans="2:10" x14ac:dyDescent="0.3">
      <c r="B220" s="68"/>
      <c r="C220" s="190"/>
      <c r="D220" s="191"/>
      <c r="E220" s="192"/>
      <c r="F220" s="192"/>
      <c r="G220" s="193" t="s">
        <v>153</v>
      </c>
      <c r="H220" s="116">
        <f>SUM(H214:H219)</f>
        <v>0</v>
      </c>
      <c r="I220" s="116">
        <f>SUM(I214:I219)</f>
        <v>0</v>
      </c>
      <c r="J220" s="194"/>
    </row>
    <row r="221" spans="2:10" ht="10.199999999999999" customHeight="1" x14ac:dyDescent="0.3">
      <c r="B221" s="68"/>
      <c r="C221" s="83"/>
      <c r="D221" s="84"/>
      <c r="E221" s="85"/>
      <c r="F221" s="85"/>
      <c r="G221" s="99"/>
      <c r="H221" s="100"/>
      <c r="I221" s="100"/>
      <c r="J221" s="129"/>
    </row>
    <row r="222" spans="2:10" ht="30" customHeight="1" x14ac:dyDescent="0.3">
      <c r="B222" s="82"/>
      <c r="C222" s="283" t="s">
        <v>23</v>
      </c>
      <c r="D222" s="266" t="s">
        <v>182</v>
      </c>
      <c r="E222" s="117" t="str">
        <f>IF('SoW at Proposal'!E202="","",'SoW at Proposal'!E202)</f>
        <v>Radon Mitigation</v>
      </c>
      <c r="F222" s="118" t="str">
        <f>IF('SoW at Proposal'!F202="","",'SoW at Proposal'!F202)</f>
        <v/>
      </c>
      <c r="G222" s="118" t="str">
        <f>IF('SoW at Proposal'!G202="","",'SoW at Proposal'!G202)</f>
        <v/>
      </c>
      <c r="H222" s="118" t="str">
        <f>IF('SoW at Proposal'!H202="","",'SoW at Proposal'!H202)</f>
        <v/>
      </c>
      <c r="I222" s="167"/>
      <c r="J222" s="197"/>
    </row>
    <row r="223" spans="2:10" ht="30" customHeight="1" x14ac:dyDescent="0.3">
      <c r="B223" s="82"/>
      <c r="C223" s="284"/>
      <c r="D223" s="266"/>
      <c r="E223" s="117" t="str">
        <f>IF('SoW at Proposal'!E203="","",'SoW at Proposal'!E203)</f>
        <v/>
      </c>
      <c r="F223" s="118" t="str">
        <f>IF('SoW at Proposal'!F203="","",'SoW at Proposal'!F203)</f>
        <v/>
      </c>
      <c r="G223" s="118" t="str">
        <f>IF('SoW at Proposal'!G203="","",'SoW at Proposal'!G203)</f>
        <v/>
      </c>
      <c r="H223" s="118" t="str">
        <f>IF('SoW at Proposal'!H203="","",'SoW at Proposal'!H203)</f>
        <v/>
      </c>
      <c r="I223" s="167"/>
      <c r="J223" s="197"/>
    </row>
    <row r="224" spans="2:10" ht="30" customHeight="1" x14ac:dyDescent="0.3">
      <c r="B224" s="82"/>
      <c r="C224" s="284"/>
      <c r="D224" s="266"/>
      <c r="E224" s="117" t="str">
        <f>IF('SoW at Proposal'!E204="","",'SoW at Proposal'!E204)</f>
        <v/>
      </c>
      <c r="F224" s="118" t="str">
        <f>IF('SoW at Proposal'!F204="","",'SoW at Proposal'!F204)</f>
        <v/>
      </c>
      <c r="G224" s="118" t="str">
        <f>IF('SoW at Proposal'!G204="","",'SoW at Proposal'!G204)</f>
        <v/>
      </c>
      <c r="H224" s="118" t="str">
        <f>IF('SoW at Proposal'!H204="","",'SoW at Proposal'!H204)</f>
        <v/>
      </c>
      <c r="I224" s="167"/>
      <c r="J224" s="197"/>
    </row>
    <row r="225" spans="2:10" ht="30" customHeight="1" x14ac:dyDescent="0.3">
      <c r="B225" s="82"/>
      <c r="C225" s="284"/>
      <c r="D225" s="266"/>
      <c r="E225" s="117" t="str">
        <f>IF('SoW at Proposal'!E205="","",'SoW at Proposal'!E205)</f>
        <v/>
      </c>
      <c r="F225" s="118" t="str">
        <f>IF('SoW at Proposal'!F205="","",'SoW at Proposal'!F205)</f>
        <v/>
      </c>
      <c r="G225" s="118" t="str">
        <f>IF('SoW at Proposal'!G205="","",'SoW at Proposal'!G205)</f>
        <v/>
      </c>
      <c r="H225" s="118" t="str">
        <f>IF('SoW at Proposal'!H205="","",'SoW at Proposal'!H205)</f>
        <v/>
      </c>
      <c r="I225" s="167"/>
      <c r="J225" s="197"/>
    </row>
    <row r="226" spans="2:10" ht="30" customHeight="1" x14ac:dyDescent="0.3">
      <c r="B226" s="82"/>
      <c r="C226" s="284"/>
      <c r="D226" s="266"/>
      <c r="E226" s="117" t="str">
        <f>IF('SoW at Proposal'!E206="","",'SoW at Proposal'!E206)</f>
        <v/>
      </c>
      <c r="F226" s="118" t="str">
        <f>IF('SoW at Proposal'!F206="","",'SoW at Proposal'!F206)</f>
        <v/>
      </c>
      <c r="G226" s="118" t="str">
        <f>IF('SoW at Proposal'!G206="","",'SoW at Proposal'!G206)</f>
        <v/>
      </c>
      <c r="H226" s="118" t="str">
        <f>IF('SoW at Proposal'!H206="","",'SoW at Proposal'!H206)</f>
        <v/>
      </c>
      <c r="I226" s="167"/>
      <c r="J226" s="197"/>
    </row>
    <row r="227" spans="2:10" ht="30" customHeight="1" x14ac:dyDescent="0.3">
      <c r="B227" s="82"/>
      <c r="C227" s="288"/>
      <c r="D227" s="126" t="s">
        <v>240</v>
      </c>
      <c r="E227" s="200"/>
      <c r="F227" s="167"/>
      <c r="G227" s="167"/>
      <c r="H227" s="118" t="s">
        <v>40</v>
      </c>
      <c r="I227" s="167"/>
      <c r="J227" s="197"/>
    </row>
    <row r="228" spans="2:10" x14ac:dyDescent="0.3">
      <c r="B228" s="68"/>
      <c r="C228" s="190"/>
      <c r="D228" s="191"/>
      <c r="E228" s="192"/>
      <c r="F228" s="192"/>
      <c r="G228" s="193" t="s">
        <v>152</v>
      </c>
      <c r="H228" s="116">
        <f>SUM(H222:H227)</f>
        <v>0</v>
      </c>
      <c r="I228" s="116">
        <f>SUM(I222:I227)</f>
        <v>0</v>
      </c>
      <c r="J228" s="194"/>
    </row>
    <row r="229" spans="2:10" ht="10.199999999999999" customHeight="1" x14ac:dyDescent="0.3">
      <c r="B229" s="68"/>
      <c r="C229" s="83"/>
      <c r="D229" s="84"/>
      <c r="E229" s="85"/>
      <c r="F229" s="85"/>
      <c r="G229" s="99"/>
      <c r="H229" s="100"/>
      <c r="I229" s="100"/>
      <c r="J229" s="129"/>
    </row>
    <row r="230" spans="2:10" ht="30" customHeight="1" x14ac:dyDescent="0.3">
      <c r="B230" s="82"/>
      <c r="C230" s="291" t="s">
        <v>24</v>
      </c>
      <c r="D230" s="266" t="s">
        <v>193</v>
      </c>
      <c r="E230" s="117" t="str">
        <f>IF('SoW at Proposal'!E209="","",'SoW at Proposal'!E209)</f>
        <v>Landscaping</v>
      </c>
      <c r="F230" s="118" t="str">
        <f>IF('SoW at Proposal'!F209="","",'SoW at Proposal'!F209)</f>
        <v/>
      </c>
      <c r="G230" s="118" t="str">
        <f>IF('SoW at Proposal'!G209="","",'SoW at Proposal'!G209)</f>
        <v/>
      </c>
      <c r="H230" s="118" t="str">
        <f>IF('SoW at Proposal'!H209="","",'SoW at Proposal'!H209)</f>
        <v/>
      </c>
      <c r="I230" s="167"/>
      <c r="J230" s="197"/>
    </row>
    <row r="231" spans="2:10" ht="30" customHeight="1" x14ac:dyDescent="0.3">
      <c r="B231" s="82"/>
      <c r="C231" s="292"/>
      <c r="D231" s="266"/>
      <c r="E231" s="117" t="str">
        <f>IF('SoW at Proposal'!E210="","",'SoW at Proposal'!E210)</f>
        <v>Walkways &amp; Sidewalks</v>
      </c>
      <c r="F231" s="118" t="str">
        <f>IF('SoW at Proposal'!F210="","",'SoW at Proposal'!F210)</f>
        <v/>
      </c>
      <c r="G231" s="118" t="str">
        <f>IF('SoW at Proposal'!G210="","",'SoW at Proposal'!G210)</f>
        <v/>
      </c>
      <c r="H231" s="118" t="str">
        <f>IF('SoW at Proposal'!H210="","",'SoW at Proposal'!H210)</f>
        <v/>
      </c>
      <c r="I231" s="167"/>
      <c r="J231" s="197"/>
    </row>
    <row r="232" spans="2:10" ht="30" customHeight="1" x14ac:dyDescent="0.3">
      <c r="B232" s="82"/>
      <c r="C232" s="292"/>
      <c r="D232" s="266"/>
      <c r="E232" s="117" t="str">
        <f>IF('SoW at Proposal'!E211="","",'SoW at Proposal'!E211)</f>
        <v>Site Furnishings</v>
      </c>
      <c r="F232" s="118" t="str">
        <f>IF('SoW at Proposal'!F211="","",'SoW at Proposal'!F211)</f>
        <v/>
      </c>
      <c r="G232" s="118" t="str">
        <f>IF('SoW at Proposal'!G211="","",'SoW at Proposal'!G211)</f>
        <v/>
      </c>
      <c r="H232" s="118" t="str">
        <f>IF('SoW at Proposal'!H211="","",'SoW at Proposal'!H211)</f>
        <v/>
      </c>
      <c r="I232" s="167"/>
      <c r="J232" s="197"/>
    </row>
    <row r="233" spans="2:10" ht="30" customHeight="1" x14ac:dyDescent="0.3">
      <c r="B233" s="82"/>
      <c r="C233" s="292"/>
      <c r="D233" s="266"/>
      <c r="E233" s="117" t="str">
        <f>IF('SoW at Proposal'!E212="","",'SoW at Proposal'!E212)</f>
        <v>Fences and Gates</v>
      </c>
      <c r="F233" s="118" t="str">
        <f>IF('SoW at Proposal'!F212="","",'SoW at Proposal'!F212)</f>
        <v/>
      </c>
      <c r="G233" s="118" t="str">
        <f>IF('SoW at Proposal'!G212="","",'SoW at Proposal'!G212)</f>
        <v/>
      </c>
      <c r="H233" s="118" t="str">
        <f>IF('SoW at Proposal'!H212="","",'SoW at Proposal'!H212)</f>
        <v/>
      </c>
      <c r="I233" s="167"/>
      <c r="J233" s="197"/>
    </row>
    <row r="234" spans="2:10" ht="30" customHeight="1" x14ac:dyDescent="0.3">
      <c r="B234" s="82"/>
      <c r="C234" s="292"/>
      <c r="D234" s="266"/>
      <c r="E234" s="117" t="str">
        <f>IF('SoW at Proposal'!E213="","",'SoW at Proposal'!E213)</f>
        <v/>
      </c>
      <c r="F234" s="118" t="str">
        <f>IF('SoW at Proposal'!F213="","",'SoW at Proposal'!F213)</f>
        <v/>
      </c>
      <c r="G234" s="118" t="str">
        <f>IF('SoW at Proposal'!G213="","",'SoW at Proposal'!G213)</f>
        <v/>
      </c>
      <c r="H234" s="118" t="str">
        <f>IF('SoW at Proposal'!H213="","",'SoW at Proposal'!H213)</f>
        <v/>
      </c>
      <c r="I234" s="167"/>
      <c r="J234" s="197"/>
    </row>
    <row r="235" spans="2:10" ht="30" customHeight="1" x14ac:dyDescent="0.3">
      <c r="B235" s="82"/>
      <c r="C235" s="292"/>
      <c r="D235" s="266"/>
      <c r="E235" s="117" t="str">
        <f>IF('SoW at Proposal'!E214="","",'SoW at Proposal'!E214)</f>
        <v/>
      </c>
      <c r="F235" s="118" t="str">
        <f>IF('SoW at Proposal'!F214="","",'SoW at Proposal'!F214)</f>
        <v/>
      </c>
      <c r="G235" s="118" t="str">
        <f>IF('SoW at Proposal'!G214="","",'SoW at Proposal'!G214)</f>
        <v/>
      </c>
      <c r="H235" s="118" t="str">
        <f>IF('SoW at Proposal'!H214="","",'SoW at Proposal'!H214)</f>
        <v/>
      </c>
      <c r="I235" s="167"/>
      <c r="J235" s="197"/>
    </row>
    <row r="236" spans="2:10" ht="30" customHeight="1" x14ac:dyDescent="0.3">
      <c r="B236" s="82"/>
      <c r="C236" s="292"/>
      <c r="D236" s="266"/>
      <c r="E236" s="117" t="str">
        <f>IF('SoW at Proposal'!E215="","",'SoW at Proposal'!E215)</f>
        <v/>
      </c>
      <c r="F236" s="118" t="str">
        <f>IF('SoW at Proposal'!F215="","",'SoW at Proposal'!F215)</f>
        <v/>
      </c>
      <c r="G236" s="118" t="str">
        <f>IF('SoW at Proposal'!G215="","",'SoW at Proposal'!G215)</f>
        <v/>
      </c>
      <c r="H236" s="118" t="str">
        <f>IF('SoW at Proposal'!H215="","",'SoW at Proposal'!H215)</f>
        <v/>
      </c>
      <c r="I236" s="167"/>
      <c r="J236" s="197"/>
    </row>
    <row r="237" spans="2:10" ht="30" customHeight="1" x14ac:dyDescent="0.3">
      <c r="B237" s="82"/>
      <c r="C237" s="292"/>
      <c r="D237" s="266"/>
      <c r="E237" s="117" t="str">
        <f>IF('SoW at Proposal'!E216="","",'SoW at Proposal'!E216)</f>
        <v/>
      </c>
      <c r="F237" s="118" t="str">
        <f>IF('SoW at Proposal'!F216="","",'SoW at Proposal'!F216)</f>
        <v/>
      </c>
      <c r="G237" s="118" t="str">
        <f>IF('SoW at Proposal'!G216="","",'SoW at Proposal'!G216)</f>
        <v/>
      </c>
      <c r="H237" s="118" t="str">
        <f>IF('SoW at Proposal'!H216="","",'SoW at Proposal'!H216)</f>
        <v/>
      </c>
      <c r="I237" s="167"/>
      <c r="J237" s="197"/>
    </row>
    <row r="238" spans="2:10" ht="30" customHeight="1" x14ac:dyDescent="0.3">
      <c r="B238" s="82"/>
      <c r="C238" s="292"/>
      <c r="D238" s="266"/>
      <c r="E238" s="117" t="str">
        <f>IF('SoW at Proposal'!E217="","",'SoW at Proposal'!E217)</f>
        <v/>
      </c>
      <c r="F238" s="118" t="str">
        <f>IF('SoW at Proposal'!F217="","",'SoW at Proposal'!F217)</f>
        <v/>
      </c>
      <c r="G238" s="118" t="str">
        <f>IF('SoW at Proposal'!G217="","",'SoW at Proposal'!G217)</f>
        <v/>
      </c>
      <c r="H238" s="118" t="str">
        <f>IF('SoW at Proposal'!H217="","",'SoW at Proposal'!H217)</f>
        <v/>
      </c>
      <c r="I238" s="167"/>
      <c r="J238" s="197"/>
    </row>
    <row r="239" spans="2:10" ht="30" customHeight="1" x14ac:dyDescent="0.3">
      <c r="B239" s="82"/>
      <c r="C239" s="292"/>
      <c r="D239" s="266"/>
      <c r="E239" s="117" t="str">
        <f>IF('SoW at Proposal'!E218="","",'SoW at Proposal'!E218)</f>
        <v/>
      </c>
      <c r="F239" s="118" t="str">
        <f>IF('SoW at Proposal'!F218="","",'SoW at Proposal'!F218)</f>
        <v/>
      </c>
      <c r="G239" s="118" t="str">
        <f>IF('SoW at Proposal'!G218="","",'SoW at Proposal'!G218)</f>
        <v/>
      </c>
      <c r="H239" s="118" t="str">
        <f>IF('SoW at Proposal'!H218="","",'SoW at Proposal'!H218)</f>
        <v/>
      </c>
      <c r="I239" s="167"/>
      <c r="J239" s="197"/>
    </row>
    <row r="240" spans="2:10" ht="30" customHeight="1" x14ac:dyDescent="0.3">
      <c r="B240" s="82"/>
      <c r="C240" s="293"/>
      <c r="D240" s="126" t="s">
        <v>240</v>
      </c>
      <c r="E240" s="200"/>
      <c r="F240" s="167"/>
      <c r="G240" s="167"/>
      <c r="H240" s="118" t="s">
        <v>40</v>
      </c>
      <c r="I240" s="167"/>
      <c r="J240" s="197"/>
    </row>
    <row r="241" spans="2:10" x14ac:dyDescent="0.3">
      <c r="B241" s="68"/>
      <c r="C241" s="190"/>
      <c r="D241" s="191"/>
      <c r="E241" s="192"/>
      <c r="F241" s="192"/>
      <c r="G241" s="193" t="s">
        <v>151</v>
      </c>
      <c r="H241" s="116">
        <f>SUM(H230:H240)</f>
        <v>0</v>
      </c>
      <c r="I241" s="116">
        <f>SUM(I230:I240)</f>
        <v>0</v>
      </c>
      <c r="J241" s="194"/>
    </row>
    <row r="242" spans="2:10" ht="10.199999999999999" customHeight="1" x14ac:dyDescent="0.3">
      <c r="B242" s="68"/>
      <c r="C242" s="83"/>
      <c r="D242" s="84"/>
      <c r="E242" s="85"/>
      <c r="F242" s="85"/>
      <c r="G242" s="99"/>
      <c r="H242" s="100"/>
      <c r="I242" s="100"/>
      <c r="J242" s="129"/>
    </row>
    <row r="243" spans="2:10" ht="30" customHeight="1" x14ac:dyDescent="0.3">
      <c r="B243" s="82"/>
      <c r="C243" s="294" t="s">
        <v>25</v>
      </c>
      <c r="D243" s="266" t="s">
        <v>207</v>
      </c>
      <c r="E243" s="117" t="str">
        <f>IF('SoW at Proposal'!E221="","",'SoW at Proposal'!E221)</f>
        <v>Water Utilties</v>
      </c>
      <c r="F243" s="118" t="str">
        <f>IF('SoW at Proposal'!F221="","",'SoW at Proposal'!F221)</f>
        <v/>
      </c>
      <c r="G243" s="118" t="str">
        <f>IF('SoW at Proposal'!G221="","",'SoW at Proposal'!G221)</f>
        <v/>
      </c>
      <c r="H243" s="118" t="str">
        <f>IF('SoW at Proposal'!H221="","",'SoW at Proposal'!H221)</f>
        <v/>
      </c>
      <c r="I243" s="167"/>
      <c r="J243" s="197"/>
    </row>
    <row r="244" spans="2:10" ht="30" customHeight="1" x14ac:dyDescent="0.3">
      <c r="B244" s="82"/>
      <c r="C244" s="295"/>
      <c r="D244" s="266"/>
      <c r="E244" s="117" t="str">
        <f>IF('SoW at Proposal'!E222="","",'SoW at Proposal'!E222)</f>
        <v>Electric Utilities</v>
      </c>
      <c r="F244" s="118" t="str">
        <f>IF('SoW at Proposal'!F222="","",'SoW at Proposal'!F222)</f>
        <v/>
      </c>
      <c r="G244" s="118" t="str">
        <f>IF('SoW at Proposal'!G222="","",'SoW at Proposal'!G222)</f>
        <v/>
      </c>
      <c r="H244" s="118" t="str">
        <f>IF('SoW at Proposal'!H222="","",'SoW at Proposal'!H222)</f>
        <v/>
      </c>
      <c r="I244" s="167"/>
      <c r="J244" s="197"/>
    </row>
    <row r="245" spans="2:10" ht="30" customHeight="1" x14ac:dyDescent="0.3">
      <c r="B245" s="82"/>
      <c r="C245" s="295"/>
      <c r="D245" s="266"/>
      <c r="E245" s="117" t="str">
        <f>IF('SoW at Proposal'!E223="","",'SoW at Proposal'!E223)</f>
        <v>Sanitary Sewer</v>
      </c>
      <c r="F245" s="118" t="str">
        <f>IF('SoW at Proposal'!F223="","",'SoW at Proposal'!F223)</f>
        <v/>
      </c>
      <c r="G245" s="118" t="str">
        <f>IF('SoW at Proposal'!G223="","",'SoW at Proposal'!G223)</f>
        <v/>
      </c>
      <c r="H245" s="118" t="str">
        <f>IF('SoW at Proposal'!H223="","",'SoW at Proposal'!H223)</f>
        <v/>
      </c>
      <c r="I245" s="167"/>
      <c r="J245" s="197"/>
    </row>
    <row r="246" spans="2:10" ht="30" customHeight="1" x14ac:dyDescent="0.3">
      <c r="B246" s="82"/>
      <c r="C246" s="295"/>
      <c r="D246" s="266"/>
      <c r="E246" s="117" t="str">
        <f>IF('SoW at Proposal'!E224="","",'SoW at Proposal'!E224)</f>
        <v>Site/Stormwater Drainage</v>
      </c>
      <c r="F246" s="118" t="str">
        <f>IF('SoW at Proposal'!F224="","",'SoW at Proposal'!F224)</f>
        <v/>
      </c>
      <c r="G246" s="118" t="str">
        <f>IF('SoW at Proposal'!G224="","",'SoW at Proposal'!G224)</f>
        <v/>
      </c>
      <c r="H246" s="118" t="str">
        <f>IF('SoW at Proposal'!H224="","",'SoW at Proposal'!H224)</f>
        <v/>
      </c>
      <c r="I246" s="167"/>
      <c r="J246" s="197"/>
    </row>
    <row r="247" spans="2:10" ht="30" customHeight="1" x14ac:dyDescent="0.3">
      <c r="B247" s="82"/>
      <c r="C247" s="295"/>
      <c r="D247" s="266"/>
      <c r="E247" s="117" t="str">
        <f>IF('SoW at Proposal'!E225="","",'SoW at Proposal'!E225)</f>
        <v>Gas Distribution Utilities</v>
      </c>
      <c r="F247" s="118" t="str">
        <f>IF('SoW at Proposal'!F225="","",'SoW at Proposal'!F225)</f>
        <v/>
      </c>
      <c r="G247" s="118" t="str">
        <f>IF('SoW at Proposal'!G225="","",'SoW at Proposal'!G225)</f>
        <v/>
      </c>
      <c r="H247" s="118" t="str">
        <f>IF('SoW at Proposal'!H225="","",'SoW at Proposal'!H225)</f>
        <v/>
      </c>
      <c r="I247" s="167"/>
      <c r="J247" s="197"/>
    </row>
    <row r="248" spans="2:10" ht="30" customHeight="1" x14ac:dyDescent="0.3">
      <c r="B248" s="82"/>
      <c r="C248" s="295"/>
      <c r="D248" s="266"/>
      <c r="E248" s="117" t="str">
        <f>IF('SoW at Proposal'!E226="","",'SoW at Proposal'!E226)</f>
        <v/>
      </c>
      <c r="F248" s="118" t="str">
        <f>IF('SoW at Proposal'!F226="","",'SoW at Proposal'!F226)</f>
        <v/>
      </c>
      <c r="G248" s="118" t="str">
        <f>IF('SoW at Proposal'!G226="","",'SoW at Proposal'!G226)</f>
        <v/>
      </c>
      <c r="H248" s="118" t="str">
        <f>IF('SoW at Proposal'!H226="","",'SoW at Proposal'!H226)</f>
        <v/>
      </c>
      <c r="I248" s="167"/>
      <c r="J248" s="197"/>
    </row>
    <row r="249" spans="2:10" ht="30" customHeight="1" x14ac:dyDescent="0.3">
      <c r="B249" s="82"/>
      <c r="C249" s="295"/>
      <c r="D249" s="266"/>
      <c r="E249" s="117" t="str">
        <f>IF('SoW at Proposal'!E227="","",'SoW at Proposal'!E227)</f>
        <v/>
      </c>
      <c r="F249" s="118" t="str">
        <f>IF('SoW at Proposal'!F227="","",'SoW at Proposal'!F227)</f>
        <v/>
      </c>
      <c r="G249" s="118" t="str">
        <f>IF('SoW at Proposal'!G227="","",'SoW at Proposal'!G227)</f>
        <v/>
      </c>
      <c r="H249" s="118" t="str">
        <f>IF('SoW at Proposal'!H227="","",'SoW at Proposal'!H227)</f>
        <v/>
      </c>
      <c r="I249" s="167"/>
      <c r="J249" s="197"/>
    </row>
    <row r="250" spans="2:10" ht="30" customHeight="1" x14ac:dyDescent="0.3">
      <c r="B250" s="82"/>
      <c r="C250" s="295"/>
      <c r="D250" s="266"/>
      <c r="E250" s="117" t="str">
        <f>IF('SoW at Proposal'!E228="","",'SoW at Proposal'!E228)</f>
        <v/>
      </c>
      <c r="F250" s="118" t="str">
        <f>IF('SoW at Proposal'!F228="","",'SoW at Proposal'!F228)</f>
        <v/>
      </c>
      <c r="G250" s="118" t="str">
        <f>IF('SoW at Proposal'!G228="","",'SoW at Proposal'!G228)</f>
        <v/>
      </c>
      <c r="H250" s="118" t="str">
        <f>IF('SoW at Proposal'!H228="","",'SoW at Proposal'!H228)</f>
        <v/>
      </c>
      <c r="I250" s="167"/>
      <c r="J250" s="197"/>
    </row>
    <row r="251" spans="2:10" ht="30" customHeight="1" x14ac:dyDescent="0.3">
      <c r="B251" s="82"/>
      <c r="C251" s="295"/>
      <c r="D251" s="266"/>
      <c r="E251" s="117" t="str">
        <f>IF('SoW at Proposal'!E229="","",'SoW at Proposal'!E229)</f>
        <v/>
      </c>
      <c r="F251" s="118" t="str">
        <f>IF('SoW at Proposal'!F229="","",'SoW at Proposal'!F229)</f>
        <v/>
      </c>
      <c r="G251" s="118" t="str">
        <f>IF('SoW at Proposal'!G229="","",'SoW at Proposal'!G229)</f>
        <v/>
      </c>
      <c r="H251" s="118" t="str">
        <f>IF('SoW at Proposal'!H229="","",'SoW at Proposal'!H229)</f>
        <v/>
      </c>
      <c r="I251" s="167"/>
      <c r="J251" s="197"/>
    </row>
    <row r="252" spans="2:10" ht="30" customHeight="1" x14ac:dyDescent="0.3">
      <c r="B252" s="82"/>
      <c r="C252" s="295"/>
      <c r="D252" s="267"/>
      <c r="E252" s="117" t="str">
        <f>IF('SoW at Proposal'!E230="","",'SoW at Proposal'!E230)</f>
        <v/>
      </c>
      <c r="F252" s="118" t="str">
        <f>IF('SoW at Proposal'!F230="","",'SoW at Proposal'!F230)</f>
        <v/>
      </c>
      <c r="G252" s="118" t="str">
        <f>IF('SoW at Proposal'!G230="","",'SoW at Proposal'!G230)</f>
        <v/>
      </c>
      <c r="H252" s="118" t="str">
        <f>IF('SoW at Proposal'!H230="","",'SoW at Proposal'!H230)</f>
        <v/>
      </c>
      <c r="I252" s="167"/>
      <c r="J252" s="197"/>
    </row>
    <row r="253" spans="2:10" ht="30" customHeight="1" x14ac:dyDescent="0.3">
      <c r="B253" s="82"/>
      <c r="C253" s="296"/>
      <c r="D253" s="126" t="s">
        <v>240</v>
      </c>
      <c r="E253" s="205"/>
      <c r="F253" s="167"/>
      <c r="G253" s="167"/>
      <c r="H253" s="118" t="s">
        <v>40</v>
      </c>
      <c r="I253" s="167"/>
      <c r="J253" s="197"/>
    </row>
    <row r="254" spans="2:10" x14ac:dyDescent="0.3">
      <c r="B254" s="68"/>
      <c r="C254" s="190"/>
      <c r="D254" s="191"/>
      <c r="E254" s="192"/>
      <c r="F254" s="192"/>
      <c r="G254" s="193" t="s">
        <v>150</v>
      </c>
      <c r="H254" s="116">
        <f>SUM(H243:H253)</f>
        <v>0</v>
      </c>
      <c r="I254" s="116">
        <f>SUM(I243:I253)</f>
        <v>0</v>
      </c>
      <c r="J254" s="194"/>
    </row>
    <row r="255" spans="2:10" x14ac:dyDescent="0.3">
      <c r="B255" s="68"/>
      <c r="C255" s="83"/>
      <c r="D255" s="84"/>
      <c r="E255" s="101"/>
      <c r="F255" s="101"/>
      <c r="G255" s="101"/>
      <c r="H255" s="101"/>
      <c r="I255" s="101"/>
      <c r="J255" s="64"/>
    </row>
    <row r="256" spans="2:10" ht="30" customHeight="1" x14ac:dyDescent="0.4">
      <c r="B256" s="131"/>
      <c r="C256" s="102"/>
      <c r="G256" s="103" t="s">
        <v>216</v>
      </c>
      <c r="H256" s="104">
        <f>'Instructions &amp; Development Info'!E71</f>
        <v>0</v>
      </c>
      <c r="I256" s="104">
        <f>'Instructions &amp; Development Info'!F71</f>
        <v>0</v>
      </c>
      <c r="J256" s="64"/>
    </row>
    <row r="257" spans="2:11" x14ac:dyDescent="0.3">
      <c r="B257" s="132"/>
      <c r="C257" s="133"/>
      <c r="D257" s="80"/>
      <c r="E257" s="80"/>
      <c r="F257" s="80"/>
      <c r="G257" s="80"/>
      <c r="H257" s="80"/>
      <c r="I257" s="80"/>
      <c r="J257" s="81"/>
    </row>
    <row r="258" spans="2:11" ht="9" customHeight="1" x14ac:dyDescent="0.3">
      <c r="B258" s="109"/>
      <c r="C258" s="109"/>
    </row>
    <row r="260" spans="2:11" ht="9" customHeight="1" x14ac:dyDescent="0.3">
      <c r="B260" s="110"/>
      <c r="C260" s="111"/>
      <c r="D260" s="17"/>
      <c r="E260" s="17"/>
      <c r="F260" s="17"/>
      <c r="G260" s="17"/>
      <c r="H260" s="17"/>
      <c r="I260" s="17"/>
      <c r="J260" s="18"/>
    </row>
    <row r="261" spans="2:11" x14ac:dyDescent="0.3">
      <c r="B261" s="277" t="s">
        <v>63</v>
      </c>
      <c r="C261" s="278"/>
      <c r="D261" s="278"/>
      <c r="E261" s="278"/>
      <c r="F261" s="278"/>
      <c r="G261" s="278"/>
      <c r="H261" s="278"/>
      <c r="I261" s="278"/>
      <c r="J261" s="20"/>
    </row>
    <row r="262" spans="2:11" ht="9" customHeight="1" x14ac:dyDescent="0.3">
      <c r="B262" s="279"/>
      <c r="C262" s="279"/>
      <c r="D262" s="279"/>
      <c r="E262" s="279"/>
      <c r="F262" s="279"/>
      <c r="G262" s="279"/>
      <c r="H262" s="279"/>
      <c r="I262" s="279"/>
      <c r="J262" s="279"/>
    </row>
    <row r="263" spans="2:11" ht="9" customHeight="1" x14ac:dyDescent="0.3">
      <c r="B263" s="110"/>
      <c r="C263" s="111"/>
      <c r="D263" s="17"/>
      <c r="E263" s="17"/>
      <c r="F263" s="17"/>
      <c r="G263" s="17"/>
      <c r="H263" s="17"/>
      <c r="I263" s="17"/>
      <c r="J263" s="18"/>
    </row>
    <row r="264" spans="2:11" x14ac:dyDescent="0.3">
      <c r="B264" s="112"/>
      <c r="C264" s="255"/>
      <c r="D264" s="256"/>
      <c r="E264" s="256"/>
      <c r="F264" s="256"/>
      <c r="G264" s="256"/>
      <c r="H264" s="256"/>
      <c r="I264" s="256"/>
      <c r="J264" s="257"/>
    </row>
    <row r="265" spans="2:11" x14ac:dyDescent="0.3">
      <c r="B265" s="112"/>
      <c r="C265" s="258"/>
      <c r="D265" s="259"/>
      <c r="E265" s="259"/>
      <c r="F265" s="259"/>
      <c r="G265" s="259"/>
      <c r="H265" s="259"/>
      <c r="I265" s="259"/>
      <c r="J265" s="260"/>
    </row>
    <row r="266" spans="2:11" x14ac:dyDescent="0.3">
      <c r="B266" s="112"/>
      <c r="C266" s="258"/>
      <c r="D266" s="259"/>
      <c r="E266" s="259"/>
      <c r="F266" s="259"/>
      <c r="G266" s="259"/>
      <c r="H266" s="259"/>
      <c r="I266" s="259"/>
      <c r="J266" s="260"/>
    </row>
    <row r="267" spans="2:11" x14ac:dyDescent="0.3">
      <c r="B267" s="112"/>
      <c r="C267" s="258"/>
      <c r="D267" s="259"/>
      <c r="E267" s="259"/>
      <c r="F267" s="259"/>
      <c r="G267" s="259"/>
      <c r="H267" s="259"/>
      <c r="I267" s="259"/>
      <c r="J267" s="260"/>
    </row>
    <row r="268" spans="2:11" x14ac:dyDescent="0.3">
      <c r="B268" s="112"/>
      <c r="C268" s="258"/>
      <c r="D268" s="259"/>
      <c r="E268" s="259"/>
      <c r="F268" s="259"/>
      <c r="G268" s="259"/>
      <c r="H268" s="259"/>
      <c r="I268" s="259"/>
      <c r="J268" s="260"/>
    </row>
    <row r="269" spans="2:11" x14ac:dyDescent="0.3">
      <c r="B269" s="112"/>
      <c r="C269" s="258"/>
      <c r="D269" s="259"/>
      <c r="E269" s="259"/>
      <c r="F269" s="259"/>
      <c r="G269" s="259"/>
      <c r="H269" s="259"/>
      <c r="I269" s="259"/>
      <c r="J269" s="260"/>
    </row>
    <row r="270" spans="2:11" x14ac:dyDescent="0.3">
      <c r="B270" s="112"/>
      <c r="C270" s="258"/>
      <c r="D270" s="259"/>
      <c r="E270" s="259"/>
      <c r="F270" s="259"/>
      <c r="G270" s="259"/>
      <c r="H270" s="259"/>
      <c r="I270" s="259"/>
      <c r="J270" s="260"/>
    </row>
    <row r="271" spans="2:11" x14ac:dyDescent="0.3">
      <c r="B271" s="112"/>
      <c r="C271" s="261"/>
      <c r="D271" s="262"/>
      <c r="E271" s="262"/>
      <c r="F271" s="262"/>
      <c r="G271" s="262"/>
      <c r="H271" s="262"/>
      <c r="I271" s="262"/>
      <c r="J271" s="263"/>
    </row>
    <row r="272" spans="2:11" x14ac:dyDescent="0.3">
      <c r="B272" s="112"/>
      <c r="C272" s="109"/>
      <c r="D272" s="109"/>
      <c r="E272" s="109"/>
      <c r="F272" s="109"/>
      <c r="G272" s="109"/>
      <c r="H272" s="109"/>
      <c r="I272" s="109"/>
      <c r="J272" s="113"/>
      <c r="K272" s="109"/>
    </row>
    <row r="273" spans="2:11" x14ac:dyDescent="0.3">
      <c r="B273" s="105"/>
      <c r="C273" s="106"/>
      <c r="D273" s="106"/>
      <c r="E273" s="106"/>
      <c r="F273" s="106"/>
      <c r="G273" s="106"/>
      <c r="H273" s="106"/>
      <c r="I273" s="106"/>
      <c r="J273" s="114"/>
      <c r="K273" s="109"/>
    </row>
  </sheetData>
  <sheetProtection sheet="1" objects="1" scenarios="1"/>
  <mergeCells count="52">
    <mergeCell ref="C182:C187"/>
    <mergeCell ref="C190:C195"/>
    <mergeCell ref="C198:C203"/>
    <mergeCell ref="C67:C77"/>
    <mergeCell ref="D174:D178"/>
    <mergeCell ref="C145:C155"/>
    <mergeCell ref="D145:D154"/>
    <mergeCell ref="D158:D162"/>
    <mergeCell ref="D166:D170"/>
    <mergeCell ref="C174:C179"/>
    <mergeCell ref="D222:D226"/>
    <mergeCell ref="D230:D239"/>
    <mergeCell ref="D206:D210"/>
    <mergeCell ref="D190:D194"/>
    <mergeCell ref="B262:J262"/>
    <mergeCell ref="D4:F4"/>
    <mergeCell ref="C35:C40"/>
    <mergeCell ref="C43:C48"/>
    <mergeCell ref="C22:C32"/>
    <mergeCell ref="C51:C56"/>
    <mergeCell ref="C264:J271"/>
    <mergeCell ref="D80:D89"/>
    <mergeCell ref="D93:D102"/>
    <mergeCell ref="D106:D115"/>
    <mergeCell ref="D119:D128"/>
    <mergeCell ref="C80:C90"/>
    <mergeCell ref="C93:C103"/>
    <mergeCell ref="C106:C116"/>
    <mergeCell ref="D182:D186"/>
    <mergeCell ref="D243:D252"/>
    <mergeCell ref="B261:I261"/>
    <mergeCell ref="C206:C211"/>
    <mergeCell ref="C214:C219"/>
    <mergeCell ref="C222:C227"/>
    <mergeCell ref="C230:C240"/>
    <mergeCell ref="C243:C253"/>
    <mergeCell ref="D59:D63"/>
    <mergeCell ref="D51:D55"/>
    <mergeCell ref="C166:C171"/>
    <mergeCell ref="D214:D218"/>
    <mergeCell ref="B18:J18"/>
    <mergeCell ref="D198:D202"/>
    <mergeCell ref="D43:D47"/>
    <mergeCell ref="D35:D39"/>
    <mergeCell ref="D22:D31"/>
    <mergeCell ref="C21:D21"/>
    <mergeCell ref="C59:C64"/>
    <mergeCell ref="C158:C163"/>
    <mergeCell ref="D67:D76"/>
    <mergeCell ref="C119:C129"/>
    <mergeCell ref="D132:D141"/>
    <mergeCell ref="C132:C142"/>
  </mergeCells>
  <conditionalFormatting sqref="B15:B16">
    <cfRule type="expression" dxfId="1" priority="1">
      <formula>CELL("protect",#REF!)=0</formula>
    </cfRule>
  </conditionalFormatting>
  <dataValidations disablePrompts="1" count="2">
    <dataValidation type="list" allowBlank="1" showInputMessage="1" showErrorMessage="1" sqref="F10:F11" xr:uid="{CA3EED1B-9672-492D-8D9C-77A87AA96315}">
      <formula1>"Immediate,High,Medium,Low,N/A"</formula1>
    </dataValidation>
    <dataValidation type="list" allowBlank="1" showInputMessage="1" showErrorMessage="1" sqref="G10:G11" xr:uid="{54E7810E-3182-4123-9F36-27B0B95E1399}">
      <formula1>"&lt;1 Year,1-5 Years,6-10 Years,11-15 Years,15-20 Years,&gt;20 Years"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6"/>
  <sheetViews>
    <sheetView tabSelected="1" workbookViewId="0">
      <selection activeCell="I19" sqref="I19"/>
    </sheetView>
  </sheetViews>
  <sheetFormatPr defaultColWidth="9.109375" defaultRowHeight="14.4" x14ac:dyDescent="0.3"/>
  <cols>
    <col min="1" max="1" width="3.6640625" style="6" customWidth="1"/>
    <col min="2" max="2" width="8.88671875" style="6" customWidth="1"/>
    <col min="3" max="3" width="15.6640625" style="6" customWidth="1"/>
    <col min="4" max="4" width="20.6640625" style="6" customWidth="1"/>
    <col min="5" max="5" width="25.6640625" style="6" customWidth="1"/>
    <col min="6" max="7" width="14.6640625" style="6" customWidth="1"/>
    <col min="8" max="9" width="18.6640625" style="6" customWidth="1"/>
    <col min="10" max="10" width="100.6640625" style="6" customWidth="1"/>
    <col min="11" max="11" width="3.6640625" style="6" customWidth="1"/>
    <col min="12" max="16384" width="9.109375" style="7"/>
  </cols>
  <sheetData>
    <row r="1" spans="2:10" ht="60.75" customHeight="1" x14ac:dyDescent="0.3"/>
    <row r="2" spans="2:10" ht="23.4" x14ac:dyDescent="0.45">
      <c r="B2" s="145" t="s">
        <v>244</v>
      </c>
      <c r="C2" s="146"/>
      <c r="D2" s="146"/>
      <c r="E2" s="146"/>
      <c r="F2" s="146"/>
      <c r="G2" s="146"/>
      <c r="H2" s="146"/>
      <c r="I2" s="144"/>
      <c r="J2" s="147"/>
    </row>
    <row r="3" spans="2:10" ht="15.6" x14ac:dyDescent="0.3">
      <c r="B3" s="148" t="s">
        <v>241</v>
      </c>
      <c r="C3" s="9"/>
      <c r="D3" s="10"/>
      <c r="E3" s="9"/>
      <c r="F3" s="9"/>
      <c r="G3" s="9"/>
      <c r="H3" s="9"/>
      <c r="I3" s="11"/>
      <c r="J3" s="12"/>
    </row>
    <row r="4" spans="2:10" x14ac:dyDescent="0.3">
      <c r="B4" s="13"/>
      <c r="C4" s="14" t="s">
        <v>43</v>
      </c>
      <c r="D4" s="302" t="str">
        <f>IF('Instructions &amp; Development Info'!$D$22="","Enter on Development Information",'Instructions &amp; Development Info'!$D$22)</f>
        <v>Enter on Development Information</v>
      </c>
      <c r="E4" s="302"/>
      <c r="F4" s="302"/>
      <c r="G4" s="14"/>
      <c r="H4" s="14" t="s">
        <v>44</v>
      </c>
      <c r="I4" s="213">
        <f>'Instructions &amp; Development Info'!$D23</f>
        <v>0</v>
      </c>
      <c r="J4" s="16"/>
    </row>
    <row r="7" spans="2:10" ht="9" customHeight="1" x14ac:dyDescent="0.3">
      <c r="B7" s="60"/>
      <c r="C7" s="61"/>
      <c r="D7" s="61"/>
      <c r="E7" s="61"/>
      <c r="F7" s="61"/>
      <c r="G7" s="61"/>
      <c r="H7" s="61"/>
      <c r="I7" s="61"/>
      <c r="J7" s="62"/>
    </row>
    <row r="8" spans="2:10" ht="21" x14ac:dyDescent="0.4">
      <c r="B8" s="188" t="s">
        <v>39</v>
      </c>
      <c r="J8" s="64"/>
    </row>
    <row r="9" spans="2:10" ht="25.5" customHeight="1" x14ac:dyDescent="0.3">
      <c r="B9" s="82"/>
      <c r="C9" s="161" t="s">
        <v>9</v>
      </c>
      <c r="D9" s="162" t="s">
        <v>235</v>
      </c>
      <c r="E9" s="134" t="str">
        <f>IF('SoW at Final'!E9="","",'SoW at Final'!E9)</f>
        <v>Masonry Restoration</v>
      </c>
      <c r="F9" s="135" t="str">
        <f>IF('SoW at Final'!F9="","",'SoW at Final'!F9)</f>
        <v>High</v>
      </c>
      <c r="G9" s="135" t="str">
        <f>IF('SoW at Final'!G9="","",'SoW at Final'!G9)</f>
        <v>1-5 Years</v>
      </c>
      <c r="H9" s="135">
        <f>IF('SoW at Final'!I9="","",'SoW at Final'!I9)</f>
        <v>101500</v>
      </c>
      <c r="I9" s="185">
        <v>103000</v>
      </c>
      <c r="J9" s="189" t="s">
        <v>237</v>
      </c>
    </row>
    <row r="10" spans="2:10" ht="7.5" customHeight="1" x14ac:dyDescent="0.3">
      <c r="B10" s="82"/>
      <c r="C10" s="83"/>
      <c r="D10" s="84"/>
      <c r="E10" s="85"/>
      <c r="H10" s="87"/>
      <c r="I10" s="85"/>
      <c r="J10" s="64"/>
    </row>
    <row r="11" spans="2:10" x14ac:dyDescent="0.3">
      <c r="B11" s="82"/>
      <c r="C11" s="88" t="s">
        <v>236</v>
      </c>
      <c r="D11" s="84"/>
      <c r="E11" s="85"/>
      <c r="H11" s="87"/>
      <c r="I11" s="85"/>
      <c r="J11" s="64"/>
    </row>
    <row r="12" spans="2:10" ht="9" customHeight="1" x14ac:dyDescent="0.3">
      <c r="B12" s="89"/>
      <c r="C12" s="90"/>
      <c r="D12" s="90"/>
      <c r="E12" s="90"/>
      <c r="F12" s="80"/>
      <c r="G12" s="80"/>
      <c r="H12" s="90"/>
      <c r="I12" s="90"/>
      <c r="J12" s="91"/>
    </row>
    <row r="14" spans="2:10" ht="9" customHeight="1" x14ac:dyDescent="0.3">
      <c r="B14" s="92"/>
      <c r="C14" s="17"/>
      <c r="D14" s="17"/>
      <c r="E14" s="17"/>
      <c r="F14" s="17"/>
      <c r="G14" s="17"/>
      <c r="H14" s="17"/>
      <c r="I14" s="17"/>
      <c r="J14" s="18"/>
    </row>
    <row r="15" spans="2:10" x14ac:dyDescent="0.3">
      <c r="B15" s="136" t="s">
        <v>149</v>
      </c>
      <c r="C15" s="61"/>
      <c r="D15" s="61"/>
      <c r="E15" s="61"/>
      <c r="F15" s="61"/>
      <c r="G15" s="61"/>
      <c r="H15" s="61"/>
      <c r="I15" s="61"/>
      <c r="J15" s="62"/>
    </row>
    <row r="16" spans="2:10" ht="9" customHeight="1" x14ac:dyDescent="0.3">
      <c r="B16" s="65"/>
      <c r="C16" s="66"/>
      <c r="D16" s="66"/>
      <c r="E16" s="66"/>
      <c r="F16" s="66"/>
      <c r="G16" s="66"/>
      <c r="H16" s="66"/>
      <c r="I16" s="66"/>
      <c r="J16" s="67"/>
    </row>
    <row r="17" spans="2:10" ht="9" customHeight="1" x14ac:dyDescent="0.3">
      <c r="B17" s="68"/>
      <c r="J17" s="64"/>
    </row>
    <row r="18" spans="2:10" ht="39" customHeight="1" x14ac:dyDescent="0.3">
      <c r="B18" s="280" t="s">
        <v>234</v>
      </c>
      <c r="C18" s="281"/>
      <c r="D18" s="281"/>
      <c r="E18" s="281"/>
      <c r="F18" s="281"/>
      <c r="G18" s="281"/>
      <c r="H18" s="281"/>
      <c r="I18" s="281"/>
      <c r="J18" s="282"/>
    </row>
    <row r="19" spans="2:10" ht="15.6" x14ac:dyDescent="0.3">
      <c r="B19" s="97" t="s">
        <v>230</v>
      </c>
      <c r="C19" s="95"/>
      <c r="D19" s="95"/>
      <c r="E19" s="95"/>
      <c r="F19" s="95"/>
      <c r="G19" s="95"/>
      <c r="H19" s="95"/>
      <c r="I19" s="95"/>
      <c r="J19" s="96"/>
    </row>
    <row r="20" spans="2:10" ht="9" customHeight="1" x14ac:dyDescent="0.3">
      <c r="B20" s="137"/>
      <c r="C20" s="138"/>
      <c r="D20" s="138"/>
      <c r="E20" s="138"/>
      <c r="F20" s="138"/>
      <c r="G20" s="138"/>
      <c r="H20" s="138"/>
      <c r="I20" s="138"/>
      <c r="J20" s="139"/>
    </row>
    <row r="21" spans="2:10" ht="36" x14ac:dyDescent="0.3">
      <c r="B21" s="24"/>
      <c r="C21" s="303" t="s">
        <v>4</v>
      </c>
      <c r="D21" s="304"/>
      <c r="E21" s="121" t="s">
        <v>26</v>
      </c>
      <c r="F21" s="121" t="s">
        <v>3</v>
      </c>
      <c r="G21" s="121" t="s">
        <v>1</v>
      </c>
      <c r="H21" s="122" t="s">
        <v>28</v>
      </c>
      <c r="I21" s="195" t="s">
        <v>224</v>
      </c>
      <c r="J21" s="123" t="s">
        <v>30</v>
      </c>
    </row>
    <row r="22" spans="2:10" ht="30" customHeight="1" x14ac:dyDescent="0.3">
      <c r="B22" s="68"/>
      <c r="C22" s="297" t="s">
        <v>229</v>
      </c>
      <c r="D22" s="301" t="s">
        <v>213</v>
      </c>
      <c r="E22" s="134" t="str">
        <f>IF('SoW at Final'!E22="","",'SoW at Final'!E22)</f>
        <v>Construction Contingency</v>
      </c>
      <c r="F22" s="140"/>
      <c r="G22" s="140"/>
      <c r="H22" s="135" t="str">
        <f>IF('SoW at Final'!I22="","",'SoW at Final'!I22)</f>
        <v/>
      </c>
      <c r="I22" s="202"/>
      <c r="J22" s="202"/>
    </row>
    <row r="23" spans="2:10" ht="30" customHeight="1" x14ac:dyDescent="0.3">
      <c r="B23" s="68"/>
      <c r="C23" s="297"/>
      <c r="D23" s="301"/>
      <c r="E23" s="134" t="str">
        <f>IF('SoW at Final'!E23="","",'SoW at Final'!E23)</f>
        <v>Contractor Overhead</v>
      </c>
      <c r="F23" s="140"/>
      <c r="G23" s="140"/>
      <c r="H23" s="135" t="str">
        <f>IF('SoW at Final'!I23="","",'SoW at Final'!I23)</f>
        <v/>
      </c>
      <c r="I23" s="202"/>
      <c r="J23" s="202"/>
    </row>
    <row r="24" spans="2:10" ht="30" customHeight="1" x14ac:dyDescent="0.3">
      <c r="B24" s="68"/>
      <c r="C24" s="297"/>
      <c r="D24" s="301"/>
      <c r="E24" s="134" t="str">
        <f>IF('SoW at Final'!E24="","",'SoW at Final'!E24)</f>
        <v>Contractor Profit</v>
      </c>
      <c r="F24" s="140"/>
      <c r="G24" s="140"/>
      <c r="H24" s="135" t="str">
        <f>IF('SoW at Final'!I24="","",'SoW at Final'!I24)</f>
        <v/>
      </c>
      <c r="I24" s="202"/>
      <c r="J24" s="202"/>
    </row>
    <row r="25" spans="2:10" ht="30" customHeight="1" x14ac:dyDescent="0.3">
      <c r="B25" s="68"/>
      <c r="C25" s="297"/>
      <c r="D25" s="301"/>
      <c r="E25" s="134" t="str">
        <f>IF('SoW at Final'!E25="","",'SoW at Final'!E25)</f>
        <v>General Requirements (AHFA/Cost Cert)</v>
      </c>
      <c r="F25" s="140"/>
      <c r="G25" s="140"/>
      <c r="H25" s="135" t="str">
        <f>IF('SoW at Final'!I25="","",'SoW at Final'!I25)</f>
        <v/>
      </c>
      <c r="I25" s="202"/>
      <c r="J25" s="202"/>
    </row>
    <row r="26" spans="2:10" ht="30" customHeight="1" x14ac:dyDescent="0.3">
      <c r="B26" s="68"/>
      <c r="C26" s="297"/>
      <c r="D26" s="301"/>
      <c r="E26" s="134" t="str">
        <f>IF('SoW at Final'!E26="","",'SoW at Final'!E26)</f>
        <v/>
      </c>
      <c r="F26" s="140"/>
      <c r="G26" s="140"/>
      <c r="H26" s="135" t="str">
        <f>IF('SoW at Final'!I26="","",'SoW at Final'!I26)</f>
        <v/>
      </c>
      <c r="I26" s="202"/>
      <c r="J26" s="202"/>
    </row>
    <row r="27" spans="2:10" ht="30" customHeight="1" x14ac:dyDescent="0.3">
      <c r="B27" s="68"/>
      <c r="C27" s="297"/>
      <c r="D27" s="301"/>
      <c r="E27" s="134" t="str">
        <f>IF('SoW at Final'!E27="","",'SoW at Final'!E27)</f>
        <v/>
      </c>
      <c r="F27" s="140"/>
      <c r="G27" s="140"/>
      <c r="H27" s="135" t="str">
        <f>IF('SoW at Final'!I27="","",'SoW at Final'!I27)</f>
        <v/>
      </c>
      <c r="I27" s="202"/>
      <c r="J27" s="202"/>
    </row>
    <row r="28" spans="2:10" ht="30" customHeight="1" x14ac:dyDescent="0.3">
      <c r="B28" s="68"/>
      <c r="C28" s="297"/>
      <c r="D28" s="301"/>
      <c r="E28" s="134" t="str">
        <f>IF('SoW at Final'!E28="","",'SoW at Final'!E28)</f>
        <v/>
      </c>
      <c r="F28" s="140"/>
      <c r="G28" s="140"/>
      <c r="H28" s="135" t="str">
        <f>IF('SoW at Final'!I28="","",'SoW at Final'!I28)</f>
        <v/>
      </c>
      <c r="I28" s="202"/>
      <c r="J28" s="202"/>
    </row>
    <row r="29" spans="2:10" ht="30" customHeight="1" x14ac:dyDescent="0.3">
      <c r="B29" s="68"/>
      <c r="C29" s="297"/>
      <c r="D29" s="301"/>
      <c r="E29" s="134" t="str">
        <f>IF('SoW at Final'!E29="","",'SoW at Final'!E29)</f>
        <v/>
      </c>
      <c r="F29" s="140"/>
      <c r="G29" s="140"/>
      <c r="H29" s="135" t="str">
        <f>IF('SoW at Final'!I29="","",'SoW at Final'!I29)</f>
        <v/>
      </c>
      <c r="I29" s="202"/>
      <c r="J29" s="202"/>
    </row>
    <row r="30" spans="2:10" ht="30" customHeight="1" x14ac:dyDescent="0.3">
      <c r="B30" s="68"/>
      <c r="C30" s="297"/>
      <c r="D30" s="301"/>
      <c r="E30" s="134" t="str">
        <f>IF('SoW at Final'!E30="","",'SoW at Final'!E30)</f>
        <v/>
      </c>
      <c r="F30" s="140"/>
      <c r="G30" s="140"/>
      <c r="H30" s="135" t="str">
        <f>IF('SoW at Final'!I30="","",'SoW at Final'!I30)</f>
        <v/>
      </c>
      <c r="I30" s="202"/>
      <c r="J30" s="202"/>
    </row>
    <row r="31" spans="2:10" ht="30" customHeight="1" x14ac:dyDescent="0.3">
      <c r="B31" s="68"/>
      <c r="C31" s="297"/>
      <c r="D31" s="301"/>
      <c r="E31" s="134" t="str">
        <f>IF('SoW at Final'!E31="","",'SoW at Final'!E31)</f>
        <v/>
      </c>
      <c r="F31" s="140"/>
      <c r="G31" s="140"/>
      <c r="H31" s="135" t="str">
        <f>IF('SoW at Final'!I31="","",'SoW at Final'!I31)</f>
        <v/>
      </c>
      <c r="I31" s="202"/>
      <c r="J31" s="202"/>
    </row>
    <row r="32" spans="2:10" ht="30" customHeight="1" x14ac:dyDescent="0.3">
      <c r="B32" s="68"/>
      <c r="C32" s="297"/>
      <c r="D32" s="141" t="s">
        <v>218</v>
      </c>
      <c r="E32" s="134" t="str">
        <f>IF('SoW at Final'!E32="","",'SoW at Final'!E32)</f>
        <v/>
      </c>
      <c r="F32" s="140"/>
      <c r="G32" s="140"/>
      <c r="H32" s="135" t="str">
        <f>IF('SoW at Final'!I32="","",'SoW at Final'!I32)</f>
        <v/>
      </c>
      <c r="I32" s="202"/>
      <c r="J32" s="202"/>
    </row>
    <row r="33" spans="2:10" ht="30" customHeight="1" x14ac:dyDescent="0.3">
      <c r="B33" s="68"/>
      <c r="C33" s="297"/>
      <c r="D33" s="142" t="s">
        <v>219</v>
      </c>
      <c r="E33" s="177"/>
      <c r="F33" s="202"/>
      <c r="G33" s="202"/>
      <c r="H33" s="135" t="s">
        <v>40</v>
      </c>
      <c r="I33" s="202"/>
      <c r="J33" s="202"/>
    </row>
    <row r="34" spans="2:10" x14ac:dyDescent="0.3">
      <c r="B34" s="68"/>
      <c r="C34" s="208"/>
      <c r="D34" s="209"/>
      <c r="E34" s="210"/>
      <c r="F34" s="210"/>
      <c r="G34" s="211" t="s">
        <v>171</v>
      </c>
      <c r="H34" s="116">
        <f>SUM(H22:H33)</f>
        <v>0</v>
      </c>
      <c r="I34" s="116">
        <f>SUM(I22:I33)</f>
        <v>0</v>
      </c>
      <c r="J34" s="212"/>
    </row>
    <row r="35" spans="2:10" ht="10.199999999999999" customHeight="1" x14ac:dyDescent="0.3">
      <c r="B35" s="68"/>
      <c r="C35" s="83"/>
      <c r="D35" s="84"/>
      <c r="E35" s="85"/>
      <c r="F35" s="85"/>
      <c r="G35" s="99"/>
      <c r="H35" s="100"/>
      <c r="I35" s="100"/>
      <c r="J35" s="143"/>
    </row>
    <row r="36" spans="2:10" ht="30" customHeight="1" x14ac:dyDescent="0.3">
      <c r="B36" s="68"/>
      <c r="C36" s="298" t="s">
        <v>7</v>
      </c>
      <c r="D36" s="301" t="s">
        <v>6</v>
      </c>
      <c r="E36" s="134" t="str">
        <f>IF('SoW at Final'!E35="","",'SoW at Final'!E35)</f>
        <v>Demolition</v>
      </c>
      <c r="F36" s="135" t="str">
        <f>IF('SoW at Final'!F35="","",'SoW at Final'!F35)</f>
        <v/>
      </c>
      <c r="G36" s="135" t="str">
        <f>IF('SoW at Final'!G35="","",'SoW at Final'!G35)</f>
        <v/>
      </c>
      <c r="H36" s="135" t="str">
        <f>IF('SoW at Final'!I35="","",'SoW at Final'!I35)</f>
        <v/>
      </c>
      <c r="I36" s="202"/>
      <c r="J36" s="202"/>
    </row>
    <row r="37" spans="2:10" ht="30" customHeight="1" x14ac:dyDescent="0.3">
      <c r="B37" s="68"/>
      <c r="C37" s="299"/>
      <c r="D37" s="301"/>
      <c r="E37" s="134" t="str">
        <f>IF('SoW at Final'!E36="","",'SoW at Final'!E36)</f>
        <v>Abatement/Remediation</v>
      </c>
      <c r="F37" s="135" t="str">
        <f>IF('SoW at Final'!F36="","",'SoW at Final'!F36)</f>
        <v/>
      </c>
      <c r="G37" s="135" t="str">
        <f>IF('SoW at Final'!G36="","",'SoW at Final'!G36)</f>
        <v/>
      </c>
      <c r="H37" s="135" t="str">
        <f>IF('SoW at Final'!I36="","",'SoW at Final'!I36)</f>
        <v/>
      </c>
      <c r="I37" s="202"/>
      <c r="J37" s="202"/>
    </row>
    <row r="38" spans="2:10" ht="30" customHeight="1" x14ac:dyDescent="0.3">
      <c r="B38" s="68"/>
      <c r="C38" s="299"/>
      <c r="D38" s="301"/>
      <c r="E38" s="134" t="str">
        <f>IF('SoW at Final'!E37="","",'SoW at Final'!E37)</f>
        <v/>
      </c>
      <c r="F38" s="135" t="str">
        <f>IF('SoW at Final'!F37="","",'SoW at Final'!F37)</f>
        <v/>
      </c>
      <c r="G38" s="135" t="str">
        <f>IF('SoW at Final'!G37="","",'SoW at Final'!G37)</f>
        <v/>
      </c>
      <c r="H38" s="135" t="str">
        <f>IF('SoW at Final'!I37="","",'SoW at Final'!I37)</f>
        <v/>
      </c>
      <c r="I38" s="202"/>
      <c r="J38" s="202"/>
    </row>
    <row r="39" spans="2:10" ht="30" customHeight="1" x14ac:dyDescent="0.3">
      <c r="B39" s="68"/>
      <c r="C39" s="299"/>
      <c r="D39" s="301"/>
      <c r="E39" s="134" t="str">
        <f>IF('SoW at Final'!E38="","",'SoW at Final'!E38)</f>
        <v/>
      </c>
      <c r="F39" s="135" t="str">
        <f>IF('SoW at Final'!F38="","",'SoW at Final'!F38)</f>
        <v/>
      </c>
      <c r="G39" s="135" t="str">
        <f>IF('SoW at Final'!G38="","",'SoW at Final'!G38)</f>
        <v/>
      </c>
      <c r="H39" s="135" t="str">
        <f>IF('SoW at Final'!I38="","",'SoW at Final'!I38)</f>
        <v/>
      </c>
      <c r="I39" s="202"/>
      <c r="J39" s="202"/>
    </row>
    <row r="40" spans="2:10" ht="30" customHeight="1" x14ac:dyDescent="0.3">
      <c r="B40" s="68"/>
      <c r="C40" s="299"/>
      <c r="D40" s="301"/>
      <c r="E40" s="134" t="str">
        <f>IF('SoW at Final'!E39="","",'SoW at Final'!E39)</f>
        <v/>
      </c>
      <c r="F40" s="135" t="str">
        <f>IF('SoW at Final'!F39="","",'SoW at Final'!F39)</f>
        <v/>
      </c>
      <c r="G40" s="135" t="str">
        <f>IF('SoW at Final'!G39="","",'SoW at Final'!G39)</f>
        <v/>
      </c>
      <c r="H40" s="135" t="str">
        <f>IF('SoW at Final'!I39="","",'SoW at Final'!I39)</f>
        <v/>
      </c>
      <c r="I40" s="202"/>
      <c r="J40" s="202"/>
    </row>
    <row r="41" spans="2:10" ht="30" customHeight="1" x14ac:dyDescent="0.3">
      <c r="B41" s="68"/>
      <c r="C41" s="299"/>
      <c r="D41" s="141" t="s">
        <v>218</v>
      </c>
      <c r="E41" s="134" t="str">
        <f>IF('SoW at Final'!E40="","",'SoW at Final'!E40)</f>
        <v/>
      </c>
      <c r="F41" s="135" t="str">
        <f>IF('SoW at Final'!F40="","",'SoW at Final'!F40)</f>
        <v/>
      </c>
      <c r="G41" s="135" t="str">
        <f>IF('SoW at Final'!G40="","",'SoW at Final'!G40)</f>
        <v/>
      </c>
      <c r="H41" s="135" t="str">
        <f>IF('SoW at Final'!I40="","",'SoW at Final'!I40)</f>
        <v/>
      </c>
      <c r="I41" s="202"/>
      <c r="J41" s="202"/>
    </row>
    <row r="42" spans="2:10" ht="30" customHeight="1" x14ac:dyDescent="0.3">
      <c r="B42" s="68"/>
      <c r="C42" s="300"/>
      <c r="D42" s="142" t="s">
        <v>219</v>
      </c>
      <c r="E42" s="177"/>
      <c r="F42" s="202"/>
      <c r="G42" s="202"/>
      <c r="H42" s="135" t="s">
        <v>40</v>
      </c>
      <c r="I42" s="202"/>
      <c r="J42" s="202"/>
    </row>
    <row r="43" spans="2:10" x14ac:dyDescent="0.3">
      <c r="B43" s="68"/>
      <c r="C43" s="190"/>
      <c r="D43" s="191"/>
      <c r="E43" s="192"/>
      <c r="F43" s="192"/>
      <c r="G43" s="193" t="s">
        <v>170</v>
      </c>
      <c r="H43" s="116">
        <f>SUM(H36:H42)</f>
        <v>0</v>
      </c>
      <c r="I43" s="116">
        <f>SUM(I36:I42)</f>
        <v>0</v>
      </c>
      <c r="J43" s="194"/>
    </row>
    <row r="44" spans="2:10" ht="10.199999999999999" customHeight="1" x14ac:dyDescent="0.3">
      <c r="B44" s="68"/>
      <c r="C44" s="83"/>
      <c r="D44" s="84"/>
      <c r="E44" s="85"/>
      <c r="F44" s="85"/>
      <c r="G44" s="99"/>
      <c r="H44" s="100"/>
      <c r="I44" s="100"/>
      <c r="J44" s="143"/>
    </row>
    <row r="45" spans="2:10" ht="30" customHeight="1" x14ac:dyDescent="0.3">
      <c r="B45" s="68"/>
      <c r="C45" s="297" t="s">
        <v>8</v>
      </c>
      <c r="D45" s="301" t="s">
        <v>183</v>
      </c>
      <c r="E45" s="134" t="str">
        <f>IF('SoW at Final'!E43="","",'SoW at Final'!E43)</f>
        <v>Concrete Foundation</v>
      </c>
      <c r="F45" s="135" t="str">
        <f>IF('SoW at Final'!F43="","",'SoW at Final'!F43)</f>
        <v/>
      </c>
      <c r="G45" s="135" t="str">
        <f>IF('SoW at Final'!G43="","",'SoW at Final'!G43)</f>
        <v/>
      </c>
      <c r="H45" s="135" t="str">
        <f>IF('SoW at Final'!I43="","",'SoW at Final'!I43)</f>
        <v/>
      </c>
      <c r="I45" s="202"/>
      <c r="J45" s="202"/>
    </row>
    <row r="46" spans="2:10" ht="30" customHeight="1" x14ac:dyDescent="0.3">
      <c r="B46" s="68"/>
      <c r="C46" s="297"/>
      <c r="D46" s="301"/>
      <c r="E46" s="134" t="str">
        <f>IF('SoW at Final'!E44="","",'SoW at Final'!E44)</f>
        <v>Interior Slabs</v>
      </c>
      <c r="F46" s="135" t="str">
        <f>IF('SoW at Final'!F44="","",'SoW at Final'!F44)</f>
        <v/>
      </c>
      <c r="G46" s="135" t="str">
        <f>IF('SoW at Final'!G44="","",'SoW at Final'!G44)</f>
        <v/>
      </c>
      <c r="H46" s="135" t="str">
        <f>IF('SoW at Final'!I44="","",'SoW at Final'!I44)</f>
        <v/>
      </c>
      <c r="I46" s="202"/>
      <c r="J46" s="202"/>
    </row>
    <row r="47" spans="2:10" ht="30" customHeight="1" x14ac:dyDescent="0.3">
      <c r="B47" s="68"/>
      <c r="C47" s="297"/>
      <c r="D47" s="301"/>
      <c r="E47" s="134" t="str">
        <f>IF('SoW at Final'!E45="","",'SoW at Final'!E45)</f>
        <v/>
      </c>
      <c r="F47" s="135" t="str">
        <f>IF('SoW at Final'!F45="","",'SoW at Final'!F45)</f>
        <v/>
      </c>
      <c r="G47" s="135" t="str">
        <f>IF('SoW at Final'!G45="","",'SoW at Final'!G45)</f>
        <v/>
      </c>
      <c r="H47" s="135" t="str">
        <f>IF('SoW at Final'!I45="","",'SoW at Final'!I45)</f>
        <v/>
      </c>
      <c r="I47" s="202"/>
      <c r="J47" s="202"/>
    </row>
    <row r="48" spans="2:10" ht="30" customHeight="1" x14ac:dyDescent="0.3">
      <c r="B48" s="68"/>
      <c r="C48" s="297"/>
      <c r="D48" s="301"/>
      <c r="E48" s="134" t="str">
        <f>IF('SoW at Final'!E46="","",'SoW at Final'!E46)</f>
        <v/>
      </c>
      <c r="F48" s="135" t="str">
        <f>IF('SoW at Final'!F46="","",'SoW at Final'!F46)</f>
        <v/>
      </c>
      <c r="G48" s="135" t="str">
        <f>IF('SoW at Final'!G46="","",'SoW at Final'!G46)</f>
        <v/>
      </c>
      <c r="H48" s="135" t="str">
        <f>IF('SoW at Final'!I46="","",'SoW at Final'!I46)</f>
        <v/>
      </c>
      <c r="I48" s="202"/>
      <c r="J48" s="202"/>
    </row>
    <row r="49" spans="2:10" ht="30" customHeight="1" x14ac:dyDescent="0.3">
      <c r="B49" s="68"/>
      <c r="C49" s="297"/>
      <c r="D49" s="301"/>
      <c r="E49" s="134" t="str">
        <f>IF('SoW at Final'!E47="","",'SoW at Final'!E47)</f>
        <v/>
      </c>
      <c r="F49" s="135" t="str">
        <f>IF('SoW at Final'!F47="","",'SoW at Final'!F47)</f>
        <v/>
      </c>
      <c r="G49" s="135" t="str">
        <f>IF('SoW at Final'!G47="","",'SoW at Final'!G47)</f>
        <v/>
      </c>
      <c r="H49" s="135" t="str">
        <f>IF('SoW at Final'!I47="","",'SoW at Final'!I47)</f>
        <v/>
      </c>
      <c r="I49" s="202"/>
      <c r="J49" s="202"/>
    </row>
    <row r="50" spans="2:10" ht="30" customHeight="1" x14ac:dyDescent="0.3">
      <c r="B50" s="68"/>
      <c r="C50" s="297"/>
      <c r="D50" s="141" t="s">
        <v>218</v>
      </c>
      <c r="E50" s="134" t="str">
        <f>IF('SoW at Final'!E48="","",'SoW at Final'!E48)</f>
        <v/>
      </c>
      <c r="F50" s="135" t="str">
        <f>IF('SoW at Final'!F48="","",'SoW at Final'!F48)</f>
        <v/>
      </c>
      <c r="G50" s="135" t="str">
        <f>IF('SoW at Final'!G48="","",'SoW at Final'!G48)</f>
        <v/>
      </c>
      <c r="H50" s="135" t="str">
        <f>IF('SoW at Final'!I48="","",'SoW at Final'!I48)</f>
        <v/>
      </c>
      <c r="I50" s="202"/>
      <c r="J50" s="202"/>
    </row>
    <row r="51" spans="2:10" ht="30" customHeight="1" x14ac:dyDescent="0.3">
      <c r="B51" s="68"/>
      <c r="C51" s="297"/>
      <c r="D51" s="142" t="s">
        <v>219</v>
      </c>
      <c r="E51" s="177"/>
      <c r="F51" s="202"/>
      <c r="G51" s="202"/>
      <c r="H51" s="135" t="s">
        <v>40</v>
      </c>
      <c r="I51" s="202"/>
      <c r="J51" s="202"/>
    </row>
    <row r="52" spans="2:10" x14ac:dyDescent="0.3">
      <c r="B52" s="68"/>
      <c r="C52" s="190"/>
      <c r="D52" s="191"/>
      <c r="E52" s="192"/>
      <c r="F52" s="192"/>
      <c r="G52" s="193" t="s">
        <v>169</v>
      </c>
      <c r="H52" s="116">
        <f>SUM(H45:H51)</f>
        <v>0</v>
      </c>
      <c r="I52" s="116">
        <f>SUM(I45:I51)</f>
        <v>0</v>
      </c>
      <c r="J52" s="194"/>
    </row>
    <row r="53" spans="2:10" ht="10.199999999999999" customHeight="1" x14ac:dyDescent="0.3">
      <c r="B53" s="68"/>
      <c r="C53" s="83"/>
      <c r="D53" s="84"/>
      <c r="E53" s="85"/>
      <c r="F53" s="85"/>
      <c r="G53" s="99"/>
      <c r="H53" s="100"/>
      <c r="I53" s="100"/>
      <c r="J53" s="143"/>
    </row>
    <row r="54" spans="2:10" ht="30" customHeight="1" x14ac:dyDescent="0.3">
      <c r="B54" s="68"/>
      <c r="C54" s="297" t="s">
        <v>9</v>
      </c>
      <c r="D54" s="301" t="s">
        <v>185</v>
      </c>
      <c r="E54" s="134" t="str">
        <f>IF('SoW at Final'!E51="","",'SoW at Final'!E51)</f>
        <v/>
      </c>
      <c r="F54" s="135" t="str">
        <f>IF('SoW at Final'!F51="","",'SoW at Final'!F51)</f>
        <v/>
      </c>
      <c r="G54" s="135" t="str">
        <f>IF('SoW at Final'!G51="","",'SoW at Final'!G51)</f>
        <v/>
      </c>
      <c r="H54" s="135" t="str">
        <f>IF('SoW at Final'!I51="","",'SoW at Final'!I51)</f>
        <v/>
      </c>
      <c r="I54" s="202"/>
      <c r="J54" s="202"/>
    </row>
    <row r="55" spans="2:10" ht="30" customHeight="1" x14ac:dyDescent="0.3">
      <c r="B55" s="68"/>
      <c r="C55" s="297"/>
      <c r="D55" s="301"/>
      <c r="E55" s="134" t="str">
        <f>IF('SoW at Final'!E52="","",'SoW at Final'!E52)</f>
        <v/>
      </c>
      <c r="F55" s="135" t="str">
        <f>IF('SoW at Final'!F52="","",'SoW at Final'!F52)</f>
        <v/>
      </c>
      <c r="G55" s="135" t="str">
        <f>IF('SoW at Final'!G52="","",'SoW at Final'!G52)</f>
        <v/>
      </c>
      <c r="H55" s="135" t="str">
        <f>IF('SoW at Final'!I52="","",'SoW at Final'!I52)</f>
        <v/>
      </c>
      <c r="I55" s="202"/>
      <c r="J55" s="202"/>
    </row>
    <row r="56" spans="2:10" ht="30" customHeight="1" x14ac:dyDescent="0.3">
      <c r="B56" s="68"/>
      <c r="C56" s="297"/>
      <c r="D56" s="301"/>
      <c r="E56" s="134" t="str">
        <f>IF('SoW at Final'!E53="","",'SoW at Final'!E53)</f>
        <v/>
      </c>
      <c r="F56" s="135" t="str">
        <f>IF('SoW at Final'!F53="","",'SoW at Final'!F53)</f>
        <v/>
      </c>
      <c r="G56" s="135" t="str">
        <f>IF('SoW at Final'!G53="","",'SoW at Final'!G53)</f>
        <v/>
      </c>
      <c r="H56" s="135" t="str">
        <f>IF('SoW at Final'!I53="","",'SoW at Final'!I53)</f>
        <v/>
      </c>
      <c r="I56" s="202"/>
      <c r="J56" s="202"/>
    </row>
    <row r="57" spans="2:10" ht="30" customHeight="1" x14ac:dyDescent="0.3">
      <c r="B57" s="68"/>
      <c r="C57" s="297"/>
      <c r="D57" s="301"/>
      <c r="E57" s="134" t="str">
        <f>IF('SoW at Final'!E54="","",'SoW at Final'!E54)</f>
        <v/>
      </c>
      <c r="F57" s="135" t="str">
        <f>IF('SoW at Final'!F54="","",'SoW at Final'!F54)</f>
        <v/>
      </c>
      <c r="G57" s="135" t="str">
        <f>IF('SoW at Final'!G54="","",'SoW at Final'!G54)</f>
        <v/>
      </c>
      <c r="H57" s="135" t="str">
        <f>IF('SoW at Final'!I54="","",'SoW at Final'!I54)</f>
        <v/>
      </c>
      <c r="I57" s="202"/>
      <c r="J57" s="202"/>
    </row>
    <row r="58" spans="2:10" ht="30" customHeight="1" x14ac:dyDescent="0.3">
      <c r="B58" s="68"/>
      <c r="C58" s="297"/>
      <c r="D58" s="301"/>
      <c r="E58" s="134" t="str">
        <f>IF('SoW at Final'!E55="","",'SoW at Final'!E55)</f>
        <v/>
      </c>
      <c r="F58" s="135" t="str">
        <f>IF('SoW at Final'!F55="","",'SoW at Final'!F55)</f>
        <v/>
      </c>
      <c r="G58" s="135" t="str">
        <f>IF('SoW at Final'!G55="","",'SoW at Final'!G55)</f>
        <v/>
      </c>
      <c r="H58" s="135" t="str">
        <f>IF('SoW at Final'!I55="","",'SoW at Final'!I55)</f>
        <v/>
      </c>
      <c r="I58" s="202"/>
      <c r="J58" s="202"/>
    </row>
    <row r="59" spans="2:10" ht="30" customHeight="1" x14ac:dyDescent="0.3">
      <c r="B59" s="68"/>
      <c r="C59" s="297"/>
      <c r="D59" s="141" t="s">
        <v>218</v>
      </c>
      <c r="E59" s="134" t="str">
        <f>IF('SoW at Final'!E56="","",'SoW at Final'!E56)</f>
        <v/>
      </c>
      <c r="F59" s="135" t="str">
        <f>IF('SoW at Final'!F56="","",'SoW at Final'!F56)</f>
        <v/>
      </c>
      <c r="G59" s="135" t="str">
        <f>IF('SoW at Final'!G56="","",'SoW at Final'!G56)</f>
        <v/>
      </c>
      <c r="H59" s="135" t="str">
        <f>IF('SoW at Final'!I56="","",'SoW at Final'!I56)</f>
        <v/>
      </c>
      <c r="I59" s="202"/>
      <c r="J59" s="202"/>
    </row>
    <row r="60" spans="2:10" ht="30" customHeight="1" x14ac:dyDescent="0.3">
      <c r="B60" s="68"/>
      <c r="C60" s="297"/>
      <c r="D60" s="142" t="s">
        <v>219</v>
      </c>
      <c r="E60" s="177"/>
      <c r="F60" s="202"/>
      <c r="G60" s="202"/>
      <c r="H60" s="135" t="s">
        <v>40</v>
      </c>
      <c r="I60" s="202"/>
      <c r="J60" s="202"/>
    </row>
    <row r="61" spans="2:10" x14ac:dyDescent="0.3">
      <c r="B61" s="68"/>
      <c r="C61" s="190"/>
      <c r="D61" s="191"/>
      <c r="E61" s="192"/>
      <c r="F61" s="192"/>
      <c r="G61" s="193" t="s">
        <v>168</v>
      </c>
      <c r="H61" s="116">
        <f>SUM(H54:H60)</f>
        <v>0</v>
      </c>
      <c r="I61" s="116">
        <f>SUM(I54:I60)</f>
        <v>0</v>
      </c>
      <c r="J61" s="194"/>
    </row>
    <row r="62" spans="2:10" ht="10.199999999999999" customHeight="1" x14ac:dyDescent="0.3">
      <c r="B62" s="68"/>
      <c r="C62" s="83"/>
      <c r="D62" s="84"/>
      <c r="E62" s="85"/>
      <c r="F62" s="85"/>
      <c r="G62" s="99"/>
      <c r="H62" s="100"/>
      <c r="I62" s="100"/>
      <c r="J62" s="143"/>
    </row>
    <row r="63" spans="2:10" ht="30" customHeight="1" x14ac:dyDescent="0.3">
      <c r="B63" s="68"/>
      <c r="C63" s="298" t="s">
        <v>10</v>
      </c>
      <c r="D63" s="301" t="s">
        <v>201</v>
      </c>
      <c r="E63" s="134" t="str">
        <f>IF('SoW at Final'!E59="","",'SoW at Final'!E59)</f>
        <v/>
      </c>
      <c r="F63" s="135" t="str">
        <f>IF('SoW at Final'!F59="","",'SoW at Final'!F59)</f>
        <v/>
      </c>
      <c r="G63" s="135" t="str">
        <f>IF('SoW at Final'!G59="","",'SoW at Final'!G59)</f>
        <v/>
      </c>
      <c r="H63" s="135" t="str">
        <f>IF('SoW at Final'!I59="","",'SoW at Final'!I59)</f>
        <v/>
      </c>
      <c r="I63" s="202"/>
      <c r="J63" s="202"/>
    </row>
    <row r="64" spans="2:10" ht="30" customHeight="1" x14ac:dyDescent="0.3">
      <c r="B64" s="68"/>
      <c r="C64" s="299"/>
      <c r="D64" s="301"/>
      <c r="E64" s="134" t="str">
        <f>IF('SoW at Final'!E60="","",'SoW at Final'!E60)</f>
        <v/>
      </c>
      <c r="F64" s="135" t="str">
        <f>IF('SoW at Final'!F60="","",'SoW at Final'!F60)</f>
        <v/>
      </c>
      <c r="G64" s="135" t="str">
        <f>IF('SoW at Final'!G60="","",'SoW at Final'!G60)</f>
        <v/>
      </c>
      <c r="H64" s="135" t="str">
        <f>IF('SoW at Final'!I60="","",'SoW at Final'!I60)</f>
        <v/>
      </c>
      <c r="I64" s="202"/>
      <c r="J64" s="202"/>
    </row>
    <row r="65" spans="2:10" ht="30" customHeight="1" x14ac:dyDescent="0.3">
      <c r="B65" s="68"/>
      <c r="C65" s="299"/>
      <c r="D65" s="301"/>
      <c r="E65" s="134" t="str">
        <f>IF('SoW at Final'!E61="","",'SoW at Final'!E61)</f>
        <v/>
      </c>
      <c r="F65" s="135" t="str">
        <f>IF('SoW at Final'!F61="","",'SoW at Final'!F61)</f>
        <v/>
      </c>
      <c r="G65" s="135" t="str">
        <f>IF('SoW at Final'!G61="","",'SoW at Final'!G61)</f>
        <v/>
      </c>
      <c r="H65" s="135" t="str">
        <f>IF('SoW at Final'!I61="","",'SoW at Final'!I61)</f>
        <v/>
      </c>
      <c r="I65" s="202"/>
      <c r="J65" s="202"/>
    </row>
    <row r="66" spans="2:10" ht="30" customHeight="1" x14ac:dyDescent="0.3">
      <c r="B66" s="68"/>
      <c r="C66" s="299"/>
      <c r="D66" s="301"/>
      <c r="E66" s="134" t="str">
        <f>IF('SoW at Final'!E62="","",'SoW at Final'!E62)</f>
        <v/>
      </c>
      <c r="F66" s="135" t="str">
        <f>IF('SoW at Final'!F62="","",'SoW at Final'!F62)</f>
        <v/>
      </c>
      <c r="G66" s="135" t="str">
        <f>IF('SoW at Final'!G62="","",'SoW at Final'!G62)</f>
        <v/>
      </c>
      <c r="H66" s="135" t="str">
        <f>IF('SoW at Final'!I62="","",'SoW at Final'!I62)</f>
        <v/>
      </c>
      <c r="I66" s="202"/>
      <c r="J66" s="202"/>
    </row>
    <row r="67" spans="2:10" ht="30" customHeight="1" x14ac:dyDescent="0.3">
      <c r="B67" s="68"/>
      <c r="C67" s="299"/>
      <c r="D67" s="301"/>
      <c r="E67" s="134" t="str">
        <f>IF('SoW at Final'!E63="","",'SoW at Final'!E63)</f>
        <v/>
      </c>
      <c r="F67" s="135" t="str">
        <f>IF('SoW at Final'!F63="","",'SoW at Final'!F63)</f>
        <v/>
      </c>
      <c r="G67" s="135" t="str">
        <f>IF('SoW at Final'!G63="","",'SoW at Final'!G63)</f>
        <v/>
      </c>
      <c r="H67" s="135" t="str">
        <f>IF('SoW at Final'!I63="","",'SoW at Final'!I63)</f>
        <v/>
      </c>
      <c r="I67" s="202"/>
      <c r="J67" s="202"/>
    </row>
    <row r="68" spans="2:10" ht="30" customHeight="1" x14ac:dyDescent="0.3">
      <c r="B68" s="68"/>
      <c r="C68" s="299"/>
      <c r="D68" s="141" t="s">
        <v>218</v>
      </c>
      <c r="E68" s="134" t="str">
        <f>IF('SoW at Final'!E64="","",'SoW at Final'!E64)</f>
        <v/>
      </c>
      <c r="F68" s="135" t="str">
        <f>IF('SoW at Final'!F64="","",'SoW at Final'!F64)</f>
        <v/>
      </c>
      <c r="G68" s="135" t="str">
        <f>IF('SoW at Final'!G64="","",'SoW at Final'!G64)</f>
        <v/>
      </c>
      <c r="H68" s="135" t="str">
        <f>IF('SoW at Final'!I64="","",'SoW at Final'!I64)</f>
        <v/>
      </c>
      <c r="I68" s="202"/>
      <c r="J68" s="202"/>
    </row>
    <row r="69" spans="2:10" ht="30" customHeight="1" x14ac:dyDescent="0.3">
      <c r="B69" s="68"/>
      <c r="C69" s="300"/>
      <c r="D69" s="142" t="s">
        <v>219</v>
      </c>
      <c r="E69" s="177"/>
      <c r="F69" s="202"/>
      <c r="G69" s="202"/>
      <c r="H69" s="135" t="s">
        <v>40</v>
      </c>
      <c r="I69" s="202"/>
      <c r="J69" s="202"/>
    </row>
    <row r="70" spans="2:10" x14ac:dyDescent="0.3">
      <c r="B70" s="68"/>
      <c r="C70" s="208"/>
      <c r="D70" s="191"/>
      <c r="E70" s="192"/>
      <c r="F70" s="192"/>
      <c r="G70" s="193" t="s">
        <v>167</v>
      </c>
      <c r="H70" s="116">
        <f>SUM(H63:H69)</f>
        <v>0</v>
      </c>
      <c r="I70" s="116">
        <f>SUM(I63:I69)</f>
        <v>0</v>
      </c>
      <c r="J70" s="194"/>
    </row>
    <row r="71" spans="2:10" ht="10.199999999999999" customHeight="1" x14ac:dyDescent="0.3">
      <c r="B71" s="68"/>
      <c r="C71" s="83"/>
      <c r="D71" s="84"/>
      <c r="E71" s="85"/>
      <c r="F71" s="85"/>
      <c r="G71" s="99"/>
      <c r="H71" s="100"/>
      <c r="I71" s="100"/>
      <c r="J71" s="143"/>
    </row>
    <row r="72" spans="2:10" ht="30" customHeight="1" x14ac:dyDescent="0.3">
      <c r="B72" s="68"/>
      <c r="C72" s="298" t="s">
        <v>27</v>
      </c>
      <c r="D72" s="301" t="s">
        <v>186</v>
      </c>
      <c r="E72" s="134" t="str">
        <f>IF('SoW at Final'!E67="","",'SoW at Final'!E67)</f>
        <v>Rough Carpentry</v>
      </c>
      <c r="F72" s="135" t="str">
        <f>IF('SoW at Final'!F67="","",'SoW at Final'!F67)</f>
        <v/>
      </c>
      <c r="G72" s="135" t="str">
        <f>IF('SoW at Final'!G67="","",'SoW at Final'!G67)</f>
        <v/>
      </c>
      <c r="H72" s="135" t="str">
        <f>IF('SoW at Final'!I67="","",'SoW at Final'!I67)</f>
        <v/>
      </c>
      <c r="I72" s="202"/>
      <c r="J72" s="202"/>
    </row>
    <row r="73" spans="2:10" ht="30" customHeight="1" x14ac:dyDescent="0.3">
      <c r="B73" s="68"/>
      <c r="C73" s="299"/>
      <c r="D73" s="301"/>
      <c r="E73" s="134" t="str">
        <f>IF('SoW at Final'!E68="","",'SoW at Final'!E68)</f>
        <v>Interior Finish Carpentry</v>
      </c>
      <c r="F73" s="135" t="str">
        <f>IF('SoW at Final'!F68="","",'SoW at Final'!F68)</f>
        <v/>
      </c>
      <c r="G73" s="135" t="str">
        <f>IF('SoW at Final'!G68="","",'SoW at Final'!G68)</f>
        <v/>
      </c>
      <c r="H73" s="135" t="str">
        <f>IF('SoW at Final'!I68="","",'SoW at Final'!I68)</f>
        <v/>
      </c>
      <c r="I73" s="202"/>
      <c r="J73" s="202"/>
    </row>
    <row r="74" spans="2:10" ht="30" customHeight="1" x14ac:dyDescent="0.3">
      <c r="B74" s="68"/>
      <c r="C74" s="299"/>
      <c r="D74" s="301"/>
      <c r="E74" s="134" t="str">
        <f>IF('SoW at Final'!E69="","",'SoW at Final'!E69)</f>
        <v>Exterior Woodwork/Carpentry</v>
      </c>
      <c r="F74" s="135" t="str">
        <f>IF('SoW at Final'!F69="","",'SoW at Final'!F69)</f>
        <v/>
      </c>
      <c r="G74" s="135" t="str">
        <f>IF('SoW at Final'!G69="","",'SoW at Final'!G69)</f>
        <v/>
      </c>
      <c r="H74" s="135" t="str">
        <f>IF('SoW at Final'!I69="","",'SoW at Final'!I69)</f>
        <v/>
      </c>
      <c r="I74" s="202"/>
      <c r="J74" s="202"/>
    </row>
    <row r="75" spans="2:10" ht="30" customHeight="1" x14ac:dyDescent="0.3">
      <c r="B75" s="68"/>
      <c r="C75" s="299"/>
      <c r="D75" s="301"/>
      <c r="E75" s="134" t="str">
        <f>IF('SoW at Final'!E70="","",'SoW at Final'!E70)</f>
        <v>Cabinets</v>
      </c>
      <c r="F75" s="135" t="str">
        <f>IF('SoW at Final'!F70="","",'SoW at Final'!F70)</f>
        <v/>
      </c>
      <c r="G75" s="135" t="str">
        <f>IF('SoW at Final'!G70="","",'SoW at Final'!G70)</f>
        <v/>
      </c>
      <c r="H75" s="135" t="str">
        <f>IF('SoW at Final'!I70="","",'SoW at Final'!I70)</f>
        <v/>
      </c>
      <c r="I75" s="202"/>
      <c r="J75" s="202"/>
    </row>
    <row r="76" spans="2:10" ht="30" customHeight="1" x14ac:dyDescent="0.3">
      <c r="B76" s="68"/>
      <c r="C76" s="299"/>
      <c r="D76" s="301"/>
      <c r="E76" s="134" t="str">
        <f>IF('SoW at Final'!E71="","",'SoW at Final'!E71)</f>
        <v/>
      </c>
      <c r="F76" s="135" t="str">
        <f>IF('SoW at Final'!F71="","",'SoW at Final'!F71)</f>
        <v/>
      </c>
      <c r="G76" s="135" t="str">
        <f>IF('SoW at Final'!G71="","",'SoW at Final'!G71)</f>
        <v/>
      </c>
      <c r="H76" s="135" t="str">
        <f>IF('SoW at Final'!I71="","",'SoW at Final'!I71)</f>
        <v/>
      </c>
      <c r="I76" s="202"/>
      <c r="J76" s="202"/>
    </row>
    <row r="77" spans="2:10" ht="30" customHeight="1" x14ac:dyDescent="0.3">
      <c r="B77" s="68"/>
      <c r="C77" s="299"/>
      <c r="D77" s="301"/>
      <c r="E77" s="134" t="str">
        <f>IF('SoW at Final'!E72="","",'SoW at Final'!E72)</f>
        <v/>
      </c>
      <c r="F77" s="135" t="str">
        <f>IF('SoW at Final'!F72="","",'SoW at Final'!F72)</f>
        <v/>
      </c>
      <c r="G77" s="135" t="str">
        <f>IF('SoW at Final'!G72="","",'SoW at Final'!G72)</f>
        <v/>
      </c>
      <c r="H77" s="135" t="str">
        <f>IF('SoW at Final'!I72="","",'SoW at Final'!I72)</f>
        <v/>
      </c>
      <c r="I77" s="202"/>
      <c r="J77" s="202"/>
    </row>
    <row r="78" spans="2:10" ht="30" customHeight="1" x14ac:dyDescent="0.3">
      <c r="B78" s="68"/>
      <c r="C78" s="299"/>
      <c r="D78" s="301"/>
      <c r="E78" s="134" t="str">
        <f>IF('SoW at Final'!E73="","",'SoW at Final'!E73)</f>
        <v/>
      </c>
      <c r="F78" s="135" t="str">
        <f>IF('SoW at Final'!F73="","",'SoW at Final'!F73)</f>
        <v/>
      </c>
      <c r="G78" s="135" t="str">
        <f>IF('SoW at Final'!G73="","",'SoW at Final'!G73)</f>
        <v/>
      </c>
      <c r="H78" s="135" t="str">
        <f>IF('SoW at Final'!I73="","",'SoW at Final'!I73)</f>
        <v/>
      </c>
      <c r="I78" s="202"/>
      <c r="J78" s="202"/>
    </row>
    <row r="79" spans="2:10" ht="30" customHeight="1" x14ac:dyDescent="0.3">
      <c r="B79" s="68"/>
      <c r="C79" s="299"/>
      <c r="D79" s="301"/>
      <c r="E79" s="134" t="str">
        <f>IF('SoW at Final'!E74="","",'SoW at Final'!E74)</f>
        <v/>
      </c>
      <c r="F79" s="135" t="str">
        <f>IF('SoW at Final'!F74="","",'SoW at Final'!F74)</f>
        <v/>
      </c>
      <c r="G79" s="135" t="str">
        <f>IF('SoW at Final'!G74="","",'SoW at Final'!G74)</f>
        <v/>
      </c>
      <c r="H79" s="135" t="str">
        <f>IF('SoW at Final'!I74="","",'SoW at Final'!I74)</f>
        <v/>
      </c>
      <c r="I79" s="202"/>
      <c r="J79" s="202"/>
    </row>
    <row r="80" spans="2:10" ht="30" customHeight="1" x14ac:dyDescent="0.3">
      <c r="B80" s="68"/>
      <c r="C80" s="299"/>
      <c r="D80" s="301"/>
      <c r="E80" s="134" t="str">
        <f>IF('SoW at Final'!E75="","",'SoW at Final'!E75)</f>
        <v/>
      </c>
      <c r="F80" s="135" t="str">
        <f>IF('SoW at Final'!F75="","",'SoW at Final'!F75)</f>
        <v/>
      </c>
      <c r="G80" s="135" t="str">
        <f>IF('SoW at Final'!G75="","",'SoW at Final'!G75)</f>
        <v/>
      </c>
      <c r="H80" s="135" t="str">
        <f>IF('SoW at Final'!I75="","",'SoW at Final'!I75)</f>
        <v/>
      </c>
      <c r="I80" s="202"/>
      <c r="J80" s="202"/>
    </row>
    <row r="81" spans="2:10" ht="30" customHeight="1" x14ac:dyDescent="0.3">
      <c r="B81" s="68"/>
      <c r="C81" s="299"/>
      <c r="D81" s="301"/>
      <c r="E81" s="134" t="str">
        <f>IF('SoW at Final'!E76="","",'SoW at Final'!E76)</f>
        <v/>
      </c>
      <c r="F81" s="135" t="str">
        <f>IF('SoW at Final'!F76="","",'SoW at Final'!F76)</f>
        <v/>
      </c>
      <c r="G81" s="135" t="str">
        <f>IF('SoW at Final'!G76="","",'SoW at Final'!G76)</f>
        <v/>
      </c>
      <c r="H81" s="135" t="str">
        <f>IF('SoW at Final'!I76="","",'SoW at Final'!I76)</f>
        <v/>
      </c>
      <c r="I81" s="202"/>
      <c r="J81" s="202"/>
    </row>
    <row r="82" spans="2:10" ht="30" customHeight="1" x14ac:dyDescent="0.3">
      <c r="B82" s="68"/>
      <c r="C82" s="299"/>
      <c r="D82" s="141" t="s">
        <v>218</v>
      </c>
      <c r="E82" s="134" t="str">
        <f>IF('SoW at Final'!E77="","",'SoW at Final'!E77)</f>
        <v/>
      </c>
      <c r="F82" s="135" t="str">
        <f>IF('SoW at Final'!F77="","",'SoW at Final'!F77)</f>
        <v/>
      </c>
      <c r="G82" s="135" t="str">
        <f>IF('SoW at Final'!G77="","",'SoW at Final'!G77)</f>
        <v/>
      </c>
      <c r="H82" s="135" t="str">
        <f>IF('SoW at Final'!I77="","",'SoW at Final'!I77)</f>
        <v/>
      </c>
      <c r="I82" s="202"/>
      <c r="J82" s="202"/>
    </row>
    <row r="83" spans="2:10" ht="30" customHeight="1" x14ac:dyDescent="0.3">
      <c r="B83" s="68"/>
      <c r="C83" s="300"/>
      <c r="D83" s="142" t="s">
        <v>219</v>
      </c>
      <c r="E83" s="177"/>
      <c r="F83" s="202"/>
      <c r="G83" s="202"/>
      <c r="H83" s="135" t="s">
        <v>40</v>
      </c>
      <c r="I83" s="202"/>
      <c r="J83" s="202"/>
    </row>
    <row r="84" spans="2:10" x14ac:dyDescent="0.3">
      <c r="B84" s="68"/>
      <c r="C84" s="190"/>
      <c r="D84" s="191"/>
      <c r="E84" s="192"/>
      <c r="F84" s="192"/>
      <c r="G84" s="193" t="s">
        <v>166</v>
      </c>
      <c r="H84" s="116">
        <f>SUM(H72:H83)</f>
        <v>0</v>
      </c>
      <c r="I84" s="116">
        <f>SUM(I72:I83)</f>
        <v>0</v>
      </c>
      <c r="J84" s="194"/>
    </row>
    <row r="85" spans="2:10" ht="10.199999999999999" customHeight="1" x14ac:dyDescent="0.3">
      <c r="B85" s="68"/>
      <c r="C85" s="83"/>
      <c r="D85" s="84"/>
      <c r="E85" s="85"/>
      <c r="F85" s="85"/>
      <c r="G85" s="99"/>
      <c r="H85" s="100"/>
      <c r="I85" s="100"/>
      <c r="J85" s="143"/>
    </row>
    <row r="86" spans="2:10" ht="30" customHeight="1" x14ac:dyDescent="0.3">
      <c r="B86" s="68"/>
      <c r="C86" s="297" t="s">
        <v>11</v>
      </c>
      <c r="D86" s="301" t="s">
        <v>188</v>
      </c>
      <c r="E86" s="134" t="str">
        <f>IF('SoW at Final'!E80="","",'SoW at Final'!E80)</f>
        <v>Insulation</v>
      </c>
      <c r="F86" s="135" t="str">
        <f>IF('SoW at Final'!F80="","",'SoW at Final'!F80)</f>
        <v/>
      </c>
      <c r="G86" s="135" t="str">
        <f>IF('SoW at Final'!G80="","",'SoW at Final'!G80)</f>
        <v/>
      </c>
      <c r="H86" s="135" t="str">
        <f>IF('SoW at Final'!I80="","",'SoW at Final'!I80)</f>
        <v/>
      </c>
      <c r="I86" s="202"/>
      <c r="J86" s="202"/>
    </row>
    <row r="87" spans="2:10" ht="30" customHeight="1" x14ac:dyDescent="0.3">
      <c r="B87" s="68"/>
      <c r="C87" s="297"/>
      <c r="D87" s="301"/>
      <c r="E87" s="134" t="str">
        <f>IF('SoW at Final'!E81="","",'SoW at Final'!E81)</f>
        <v>Roofing</v>
      </c>
      <c r="F87" s="135" t="str">
        <f>IF('SoW at Final'!F81="","",'SoW at Final'!F81)</f>
        <v/>
      </c>
      <c r="G87" s="135" t="str">
        <f>IF('SoW at Final'!G81="","",'SoW at Final'!G81)</f>
        <v/>
      </c>
      <c r="H87" s="135" t="str">
        <f>IF('SoW at Final'!I81="","",'SoW at Final'!I81)</f>
        <v/>
      </c>
      <c r="I87" s="202"/>
      <c r="J87" s="202"/>
    </row>
    <row r="88" spans="2:10" ht="30" customHeight="1" x14ac:dyDescent="0.3">
      <c r="B88" s="68"/>
      <c r="C88" s="297"/>
      <c r="D88" s="301"/>
      <c r="E88" s="134" t="str">
        <f>IF('SoW at Final'!E82="","",'SoW at Final'!E82)</f>
        <v>Waterproofing</v>
      </c>
      <c r="F88" s="135" t="str">
        <f>IF('SoW at Final'!F82="","",'SoW at Final'!F82)</f>
        <v/>
      </c>
      <c r="G88" s="135" t="str">
        <f>IF('SoW at Final'!G82="","",'SoW at Final'!G82)</f>
        <v/>
      </c>
      <c r="H88" s="135" t="str">
        <f>IF('SoW at Final'!I82="","",'SoW at Final'!I82)</f>
        <v/>
      </c>
      <c r="I88" s="202"/>
      <c r="J88" s="202"/>
    </row>
    <row r="89" spans="2:10" ht="30" customHeight="1" x14ac:dyDescent="0.3">
      <c r="B89" s="68"/>
      <c r="C89" s="297"/>
      <c r="D89" s="301"/>
      <c r="E89" s="134" t="str">
        <f>IF('SoW at Final'!E83="","",'SoW at Final'!E83)</f>
        <v>Gutters, Downspouts, Guards</v>
      </c>
      <c r="F89" s="135" t="str">
        <f>IF('SoW at Final'!F83="","",'SoW at Final'!F83)</f>
        <v/>
      </c>
      <c r="G89" s="135" t="str">
        <f>IF('SoW at Final'!G83="","",'SoW at Final'!G83)</f>
        <v/>
      </c>
      <c r="H89" s="135" t="str">
        <f>IF('SoW at Final'!I83="","",'SoW at Final'!I83)</f>
        <v/>
      </c>
      <c r="I89" s="202"/>
      <c r="J89" s="202"/>
    </row>
    <row r="90" spans="2:10" ht="30" customHeight="1" x14ac:dyDescent="0.3">
      <c r="B90" s="68"/>
      <c r="C90" s="297"/>
      <c r="D90" s="301"/>
      <c r="E90" s="134" t="str">
        <f>IF('SoW at Final'!E84="","",'SoW at Final'!E84)</f>
        <v>Siding/Exterior Sheathing</v>
      </c>
      <c r="F90" s="135" t="str">
        <f>IF('SoW at Final'!F84="","",'SoW at Final'!F84)</f>
        <v/>
      </c>
      <c r="G90" s="135" t="str">
        <f>IF('SoW at Final'!G84="","",'SoW at Final'!G84)</f>
        <v/>
      </c>
      <c r="H90" s="135" t="str">
        <f>IF('SoW at Final'!I84="","",'SoW at Final'!I84)</f>
        <v/>
      </c>
      <c r="I90" s="202"/>
      <c r="J90" s="202"/>
    </row>
    <row r="91" spans="2:10" ht="30" customHeight="1" x14ac:dyDescent="0.3">
      <c r="B91" s="68"/>
      <c r="C91" s="297"/>
      <c r="D91" s="301"/>
      <c r="E91" s="134" t="str">
        <f>IF('SoW at Final'!E85="","",'SoW at Final'!E85)</f>
        <v/>
      </c>
      <c r="F91" s="135" t="str">
        <f>IF('SoW at Final'!F85="","",'SoW at Final'!F85)</f>
        <v/>
      </c>
      <c r="G91" s="135" t="str">
        <f>IF('SoW at Final'!G85="","",'SoW at Final'!G85)</f>
        <v/>
      </c>
      <c r="H91" s="135" t="str">
        <f>IF('SoW at Final'!I85="","",'SoW at Final'!I85)</f>
        <v/>
      </c>
      <c r="I91" s="202"/>
      <c r="J91" s="202"/>
    </row>
    <row r="92" spans="2:10" ht="30" customHeight="1" x14ac:dyDescent="0.3">
      <c r="B92" s="68"/>
      <c r="C92" s="297"/>
      <c r="D92" s="301"/>
      <c r="E92" s="134" t="str">
        <f>IF('SoW at Final'!E86="","",'SoW at Final'!E86)</f>
        <v/>
      </c>
      <c r="F92" s="135" t="str">
        <f>IF('SoW at Final'!F86="","",'SoW at Final'!F86)</f>
        <v/>
      </c>
      <c r="G92" s="135" t="str">
        <f>IF('SoW at Final'!G86="","",'SoW at Final'!G86)</f>
        <v/>
      </c>
      <c r="H92" s="135" t="str">
        <f>IF('SoW at Final'!I86="","",'SoW at Final'!I86)</f>
        <v/>
      </c>
      <c r="I92" s="202"/>
      <c r="J92" s="202"/>
    </row>
    <row r="93" spans="2:10" ht="30" customHeight="1" x14ac:dyDescent="0.3">
      <c r="B93" s="68"/>
      <c r="C93" s="297"/>
      <c r="D93" s="301"/>
      <c r="E93" s="134" t="str">
        <f>IF('SoW at Final'!E87="","",'SoW at Final'!E87)</f>
        <v/>
      </c>
      <c r="F93" s="135" t="str">
        <f>IF('SoW at Final'!F87="","",'SoW at Final'!F87)</f>
        <v/>
      </c>
      <c r="G93" s="135" t="str">
        <f>IF('SoW at Final'!G87="","",'SoW at Final'!G87)</f>
        <v/>
      </c>
      <c r="H93" s="135" t="str">
        <f>IF('SoW at Final'!I87="","",'SoW at Final'!I87)</f>
        <v/>
      </c>
      <c r="I93" s="202"/>
      <c r="J93" s="202"/>
    </row>
    <row r="94" spans="2:10" ht="30" customHeight="1" x14ac:dyDescent="0.3">
      <c r="B94" s="68"/>
      <c r="C94" s="297"/>
      <c r="D94" s="301"/>
      <c r="E94" s="134" t="str">
        <f>IF('SoW at Final'!E88="","",'SoW at Final'!E88)</f>
        <v/>
      </c>
      <c r="F94" s="135" t="str">
        <f>IF('SoW at Final'!F88="","",'SoW at Final'!F88)</f>
        <v/>
      </c>
      <c r="G94" s="135" t="str">
        <f>IF('SoW at Final'!G88="","",'SoW at Final'!G88)</f>
        <v/>
      </c>
      <c r="H94" s="135" t="str">
        <f>IF('SoW at Final'!I88="","",'SoW at Final'!I88)</f>
        <v/>
      </c>
      <c r="I94" s="202"/>
      <c r="J94" s="202"/>
    </row>
    <row r="95" spans="2:10" ht="30" customHeight="1" x14ac:dyDescent="0.3">
      <c r="B95" s="68"/>
      <c r="C95" s="297"/>
      <c r="D95" s="301"/>
      <c r="E95" s="134" t="str">
        <f>IF('SoW at Final'!E89="","",'SoW at Final'!E89)</f>
        <v/>
      </c>
      <c r="F95" s="135" t="str">
        <f>IF('SoW at Final'!F89="","",'SoW at Final'!F89)</f>
        <v/>
      </c>
      <c r="G95" s="135" t="str">
        <f>IF('SoW at Final'!G89="","",'SoW at Final'!G89)</f>
        <v/>
      </c>
      <c r="H95" s="135" t="str">
        <f>IF('SoW at Final'!I89="","",'SoW at Final'!I89)</f>
        <v/>
      </c>
      <c r="I95" s="202"/>
      <c r="J95" s="202"/>
    </row>
    <row r="96" spans="2:10" ht="30" customHeight="1" x14ac:dyDescent="0.3">
      <c r="B96" s="68"/>
      <c r="C96" s="297"/>
      <c r="D96" s="141" t="s">
        <v>218</v>
      </c>
      <c r="E96" s="134" t="str">
        <f>IF('SoW at Final'!E90="","",'SoW at Final'!E90)</f>
        <v/>
      </c>
      <c r="F96" s="135" t="str">
        <f>IF('SoW at Final'!F90="","",'SoW at Final'!F90)</f>
        <v/>
      </c>
      <c r="G96" s="135" t="str">
        <f>IF('SoW at Final'!G90="","",'SoW at Final'!G90)</f>
        <v/>
      </c>
      <c r="H96" s="135" t="str">
        <f>IF('SoW at Final'!I90="","",'SoW at Final'!I90)</f>
        <v/>
      </c>
      <c r="I96" s="202"/>
      <c r="J96" s="202"/>
    </row>
    <row r="97" spans="2:10" ht="30" customHeight="1" x14ac:dyDescent="0.3">
      <c r="B97" s="68"/>
      <c r="C97" s="297"/>
      <c r="D97" s="142" t="s">
        <v>219</v>
      </c>
      <c r="E97" s="177"/>
      <c r="F97" s="202"/>
      <c r="G97" s="202"/>
      <c r="H97" s="135" t="s">
        <v>40</v>
      </c>
      <c r="I97" s="202"/>
      <c r="J97" s="202"/>
    </row>
    <row r="98" spans="2:10" x14ac:dyDescent="0.3">
      <c r="B98" s="68"/>
      <c r="C98" s="190"/>
      <c r="D98" s="191"/>
      <c r="E98" s="192"/>
      <c r="F98" s="192"/>
      <c r="G98" s="193" t="s">
        <v>165</v>
      </c>
      <c r="H98" s="116">
        <f>SUM(H86:H97)</f>
        <v>0</v>
      </c>
      <c r="I98" s="116">
        <f>SUM(I86:I97)</f>
        <v>0</v>
      </c>
      <c r="J98" s="194"/>
    </row>
    <row r="99" spans="2:10" ht="10.199999999999999" customHeight="1" x14ac:dyDescent="0.3">
      <c r="B99" s="68"/>
      <c r="C99" s="83"/>
      <c r="D99" s="84"/>
      <c r="E99" s="85"/>
      <c r="F99" s="85"/>
      <c r="G99" s="99"/>
      <c r="H99" s="100"/>
      <c r="I99" s="100"/>
      <c r="J99" s="143"/>
    </row>
    <row r="100" spans="2:10" ht="30" customHeight="1" x14ac:dyDescent="0.3">
      <c r="B100" s="68"/>
      <c r="C100" s="297" t="s">
        <v>233</v>
      </c>
      <c r="D100" s="301" t="s">
        <v>73</v>
      </c>
      <c r="E100" s="134" t="str">
        <f>IF('SoW at Final'!E93="","",'SoW at Final'!E93)</f>
        <v>Windows</v>
      </c>
      <c r="F100" s="135" t="str">
        <f>IF('SoW at Final'!F93="","",'SoW at Final'!F93)</f>
        <v/>
      </c>
      <c r="G100" s="135" t="str">
        <f>IF('SoW at Final'!G93="","",'SoW at Final'!G93)</f>
        <v/>
      </c>
      <c r="H100" s="135" t="str">
        <f>IF('SoW at Final'!I93="","",'SoW at Final'!I93)</f>
        <v/>
      </c>
      <c r="I100" s="202"/>
      <c r="J100" s="202"/>
    </row>
    <row r="101" spans="2:10" ht="30" customHeight="1" x14ac:dyDescent="0.3">
      <c r="B101" s="68"/>
      <c r="C101" s="297"/>
      <c r="D101" s="301"/>
      <c r="E101" s="134" t="str">
        <f>IF('SoW at Final'!E94="","",'SoW at Final'!E94)</f>
        <v>Storefront</v>
      </c>
      <c r="F101" s="135" t="str">
        <f>IF('SoW at Final'!F94="","",'SoW at Final'!F94)</f>
        <v/>
      </c>
      <c r="G101" s="135" t="str">
        <f>IF('SoW at Final'!G94="","",'SoW at Final'!G94)</f>
        <v/>
      </c>
      <c r="H101" s="135" t="str">
        <f>IF('SoW at Final'!I94="","",'SoW at Final'!I94)</f>
        <v/>
      </c>
      <c r="I101" s="202"/>
      <c r="J101" s="202"/>
    </row>
    <row r="102" spans="2:10" ht="30" customHeight="1" x14ac:dyDescent="0.3">
      <c r="B102" s="68"/>
      <c r="C102" s="297"/>
      <c r="D102" s="301"/>
      <c r="E102" s="134" t="str">
        <f>IF('SoW at Final'!E95="","",'SoW at Final'!E95)</f>
        <v>Unit Entry Doors</v>
      </c>
      <c r="F102" s="135" t="str">
        <f>IF('SoW at Final'!F95="","",'SoW at Final'!F95)</f>
        <v/>
      </c>
      <c r="G102" s="135" t="str">
        <f>IF('SoW at Final'!G95="","",'SoW at Final'!G95)</f>
        <v/>
      </c>
      <c r="H102" s="135" t="str">
        <f>IF('SoW at Final'!I95="","",'SoW at Final'!I95)</f>
        <v/>
      </c>
      <c r="I102" s="202"/>
      <c r="J102" s="202"/>
    </row>
    <row r="103" spans="2:10" ht="30" customHeight="1" x14ac:dyDescent="0.3">
      <c r="B103" s="68"/>
      <c r="C103" s="297"/>
      <c r="D103" s="301"/>
      <c r="E103" s="134" t="str">
        <f>IF('SoW at Final'!E96="","",'SoW at Final'!E96)</f>
        <v>Exterior Doors</v>
      </c>
      <c r="F103" s="135" t="str">
        <f>IF('SoW at Final'!F96="","",'SoW at Final'!F96)</f>
        <v/>
      </c>
      <c r="G103" s="135" t="str">
        <f>IF('SoW at Final'!G96="","",'SoW at Final'!G96)</f>
        <v/>
      </c>
      <c r="H103" s="135" t="str">
        <f>IF('SoW at Final'!I96="","",'SoW at Final'!I96)</f>
        <v/>
      </c>
      <c r="I103" s="202"/>
      <c r="J103" s="202"/>
    </row>
    <row r="104" spans="2:10" ht="30" customHeight="1" x14ac:dyDescent="0.3">
      <c r="B104" s="68"/>
      <c r="C104" s="297"/>
      <c r="D104" s="301"/>
      <c r="E104" s="134" t="str">
        <f>IF('SoW at Final'!E97="","",'SoW at Final'!E97)</f>
        <v>Unit Doors</v>
      </c>
      <c r="F104" s="135" t="str">
        <f>IF('SoW at Final'!F97="","",'SoW at Final'!F97)</f>
        <v/>
      </c>
      <c r="G104" s="135" t="str">
        <f>IF('SoW at Final'!G97="","",'SoW at Final'!G97)</f>
        <v/>
      </c>
      <c r="H104" s="135" t="str">
        <f>IF('SoW at Final'!I97="","",'SoW at Final'!I97)</f>
        <v/>
      </c>
      <c r="I104" s="202"/>
      <c r="J104" s="202"/>
    </row>
    <row r="105" spans="2:10" ht="30" customHeight="1" x14ac:dyDescent="0.3">
      <c r="B105" s="68"/>
      <c r="C105" s="297"/>
      <c r="D105" s="301"/>
      <c r="E105" s="134" t="str">
        <f>IF('SoW at Final'!E98="","",'SoW at Final'!E98)</f>
        <v>Closet Doors</v>
      </c>
      <c r="F105" s="135" t="str">
        <f>IF('SoW at Final'!F98="","",'SoW at Final'!F98)</f>
        <v/>
      </c>
      <c r="G105" s="135" t="str">
        <f>IF('SoW at Final'!G98="","",'SoW at Final'!G98)</f>
        <v/>
      </c>
      <c r="H105" s="135" t="str">
        <f>IF('SoW at Final'!I98="","",'SoW at Final'!I98)</f>
        <v/>
      </c>
      <c r="I105" s="202"/>
      <c r="J105" s="202"/>
    </row>
    <row r="106" spans="2:10" ht="30" customHeight="1" x14ac:dyDescent="0.3">
      <c r="B106" s="68"/>
      <c r="C106" s="297"/>
      <c r="D106" s="301"/>
      <c r="E106" s="134" t="str">
        <f>IF('SoW at Final'!E99="","",'SoW at Final'!E99)</f>
        <v>Utility Doors</v>
      </c>
      <c r="F106" s="135" t="str">
        <f>IF('SoW at Final'!F99="","",'SoW at Final'!F99)</f>
        <v/>
      </c>
      <c r="G106" s="135" t="str">
        <f>IF('SoW at Final'!G99="","",'SoW at Final'!G99)</f>
        <v/>
      </c>
      <c r="H106" s="135" t="str">
        <f>IF('SoW at Final'!I99="","",'SoW at Final'!I99)</f>
        <v/>
      </c>
      <c r="I106" s="202"/>
      <c r="J106" s="202"/>
    </row>
    <row r="107" spans="2:10" ht="30" customHeight="1" x14ac:dyDescent="0.3">
      <c r="B107" s="68"/>
      <c r="C107" s="297"/>
      <c r="D107" s="301"/>
      <c r="E107" s="134" t="str">
        <f>IF('SoW at Final'!E100="","",'SoW at Final'!E100)</f>
        <v/>
      </c>
      <c r="F107" s="135" t="str">
        <f>IF('SoW at Final'!F100="","",'SoW at Final'!F100)</f>
        <v/>
      </c>
      <c r="G107" s="135" t="str">
        <f>IF('SoW at Final'!G100="","",'SoW at Final'!G100)</f>
        <v/>
      </c>
      <c r="H107" s="135" t="str">
        <f>IF('SoW at Final'!I100="","",'SoW at Final'!I100)</f>
        <v/>
      </c>
      <c r="I107" s="202"/>
      <c r="J107" s="202"/>
    </row>
    <row r="108" spans="2:10" ht="30" customHeight="1" x14ac:dyDescent="0.3">
      <c r="B108" s="68"/>
      <c r="C108" s="297"/>
      <c r="D108" s="301"/>
      <c r="E108" s="134" t="str">
        <f>IF('SoW at Final'!E101="","",'SoW at Final'!E101)</f>
        <v/>
      </c>
      <c r="F108" s="135" t="str">
        <f>IF('SoW at Final'!F101="","",'SoW at Final'!F101)</f>
        <v/>
      </c>
      <c r="G108" s="135" t="str">
        <f>IF('SoW at Final'!G101="","",'SoW at Final'!G101)</f>
        <v/>
      </c>
      <c r="H108" s="135" t="str">
        <f>IF('SoW at Final'!I101="","",'SoW at Final'!I101)</f>
        <v/>
      </c>
      <c r="I108" s="202"/>
      <c r="J108" s="202"/>
    </row>
    <row r="109" spans="2:10" ht="30" customHeight="1" x14ac:dyDescent="0.3">
      <c r="B109" s="68"/>
      <c r="C109" s="297"/>
      <c r="D109" s="301"/>
      <c r="E109" s="134" t="str">
        <f>IF('SoW at Final'!E102="","",'SoW at Final'!E102)</f>
        <v/>
      </c>
      <c r="F109" s="135" t="str">
        <f>IF('SoW at Final'!F102="","",'SoW at Final'!F102)</f>
        <v/>
      </c>
      <c r="G109" s="135" t="str">
        <f>IF('SoW at Final'!G102="","",'SoW at Final'!G102)</f>
        <v/>
      </c>
      <c r="H109" s="135" t="str">
        <f>IF('SoW at Final'!I102="","",'SoW at Final'!I102)</f>
        <v/>
      </c>
      <c r="I109" s="202"/>
      <c r="J109" s="202"/>
    </row>
    <row r="110" spans="2:10" ht="30" customHeight="1" x14ac:dyDescent="0.3">
      <c r="B110" s="68"/>
      <c r="C110" s="297"/>
      <c r="D110" s="141" t="s">
        <v>218</v>
      </c>
      <c r="E110" s="134" t="str">
        <f>IF('SoW at Final'!E103="","",'SoW at Final'!E103)</f>
        <v/>
      </c>
      <c r="F110" s="135" t="str">
        <f>IF('SoW at Final'!F103="","",'SoW at Final'!F103)</f>
        <v/>
      </c>
      <c r="G110" s="135" t="str">
        <f>IF('SoW at Final'!G103="","",'SoW at Final'!G103)</f>
        <v/>
      </c>
      <c r="H110" s="135" t="str">
        <f>IF('SoW at Final'!I103="","",'SoW at Final'!I103)</f>
        <v/>
      </c>
      <c r="I110" s="202"/>
      <c r="J110" s="202"/>
    </row>
    <row r="111" spans="2:10" ht="30" customHeight="1" x14ac:dyDescent="0.3">
      <c r="B111" s="68"/>
      <c r="C111" s="297"/>
      <c r="D111" s="142" t="s">
        <v>219</v>
      </c>
      <c r="E111" s="177"/>
      <c r="F111" s="202"/>
      <c r="G111" s="202"/>
      <c r="H111" s="135" t="s">
        <v>40</v>
      </c>
      <c r="I111" s="202"/>
      <c r="J111" s="202"/>
    </row>
    <row r="112" spans="2:10" x14ac:dyDescent="0.3">
      <c r="B112" s="68"/>
      <c r="C112" s="190"/>
      <c r="D112" s="191"/>
      <c r="E112" s="192"/>
      <c r="F112" s="192"/>
      <c r="G112" s="193" t="s">
        <v>164</v>
      </c>
      <c r="H112" s="116">
        <f>SUM(H100:H111)</f>
        <v>0</v>
      </c>
      <c r="I112" s="116">
        <f>SUM(I100:I111)</f>
        <v>0</v>
      </c>
      <c r="J112" s="194"/>
    </row>
    <row r="113" spans="2:10" ht="10.199999999999999" customHeight="1" x14ac:dyDescent="0.3">
      <c r="B113" s="68"/>
      <c r="C113" s="83"/>
      <c r="D113" s="84"/>
      <c r="E113" s="85"/>
      <c r="F113" s="85"/>
      <c r="G113" s="99"/>
      <c r="H113" s="100"/>
      <c r="I113" s="100"/>
      <c r="J113" s="143"/>
    </row>
    <row r="114" spans="2:10" ht="30" customHeight="1" x14ac:dyDescent="0.3">
      <c r="B114" s="68"/>
      <c r="C114" s="297" t="s">
        <v>12</v>
      </c>
      <c r="D114" s="301" t="s">
        <v>190</v>
      </c>
      <c r="E114" s="134" t="str">
        <f>IF('SoW at Final'!E106="","",'SoW at Final'!E106)</f>
        <v>Drywall/Gypsum Board</v>
      </c>
      <c r="F114" s="135" t="str">
        <f>IF('SoW at Final'!F106="","",'SoW at Final'!F106)</f>
        <v/>
      </c>
      <c r="G114" s="135" t="str">
        <f>IF('SoW at Final'!G106="","",'SoW at Final'!G106)</f>
        <v/>
      </c>
      <c r="H114" s="135" t="str">
        <f>IF('SoW at Final'!I106="","",'SoW at Final'!I106)</f>
        <v/>
      </c>
      <c r="I114" s="202"/>
      <c r="J114" s="202"/>
    </row>
    <row r="115" spans="2:10" ht="30" customHeight="1" x14ac:dyDescent="0.3">
      <c r="B115" s="68"/>
      <c r="C115" s="297"/>
      <c r="D115" s="301"/>
      <c r="E115" s="134" t="str">
        <f>IF('SoW at Final'!E107="","",'SoW at Final'!E107)</f>
        <v>Painting and Coating</v>
      </c>
      <c r="F115" s="135" t="str">
        <f>IF('SoW at Final'!F107="","",'SoW at Final'!F107)</f>
        <v/>
      </c>
      <c r="G115" s="135" t="str">
        <f>IF('SoW at Final'!G107="","",'SoW at Final'!G107)</f>
        <v/>
      </c>
      <c r="H115" s="135" t="str">
        <f>IF('SoW at Final'!I107="","",'SoW at Final'!I107)</f>
        <v/>
      </c>
      <c r="I115" s="202"/>
      <c r="J115" s="202"/>
    </row>
    <row r="116" spans="2:10" ht="30" customHeight="1" x14ac:dyDescent="0.3">
      <c r="B116" s="68"/>
      <c r="C116" s="297"/>
      <c r="D116" s="301"/>
      <c r="E116" s="134" t="str">
        <f>IF('SoW at Final'!E108="","",'SoW at Final'!E108)</f>
        <v>Acoustical Ceiling</v>
      </c>
      <c r="F116" s="135" t="str">
        <f>IF('SoW at Final'!F108="","",'SoW at Final'!F108)</f>
        <v/>
      </c>
      <c r="G116" s="135" t="str">
        <f>IF('SoW at Final'!G108="","",'SoW at Final'!G108)</f>
        <v/>
      </c>
      <c r="H116" s="135" t="str">
        <f>IF('SoW at Final'!I108="","",'SoW at Final'!I108)</f>
        <v/>
      </c>
      <c r="I116" s="202"/>
      <c r="J116" s="202"/>
    </row>
    <row r="117" spans="2:10" ht="30" customHeight="1" x14ac:dyDescent="0.3">
      <c r="B117" s="68"/>
      <c r="C117" s="297"/>
      <c r="D117" s="301"/>
      <c r="E117" s="134" t="str">
        <f>IF('SoW at Final'!E109="","",'SoW at Final'!E109)</f>
        <v>Common Area Flooring</v>
      </c>
      <c r="F117" s="135" t="str">
        <f>IF('SoW at Final'!F109="","",'SoW at Final'!F109)</f>
        <v/>
      </c>
      <c r="G117" s="135" t="str">
        <f>IF('SoW at Final'!G109="","",'SoW at Final'!G109)</f>
        <v/>
      </c>
      <c r="H117" s="135" t="str">
        <f>IF('SoW at Final'!I109="","",'SoW at Final'!I109)</f>
        <v/>
      </c>
      <c r="I117" s="202"/>
      <c r="J117" s="202"/>
    </row>
    <row r="118" spans="2:10" ht="30" customHeight="1" x14ac:dyDescent="0.3">
      <c r="B118" s="68"/>
      <c r="C118" s="297"/>
      <c r="D118" s="301"/>
      <c r="E118" s="134" t="str">
        <f>IF('SoW at Final'!E110="","",'SoW at Final'!E110)</f>
        <v>Unit Flooring</v>
      </c>
      <c r="F118" s="135" t="str">
        <f>IF('SoW at Final'!F110="","",'SoW at Final'!F110)</f>
        <v/>
      </c>
      <c r="G118" s="135" t="str">
        <f>IF('SoW at Final'!G110="","",'SoW at Final'!G110)</f>
        <v/>
      </c>
      <c r="H118" s="135" t="str">
        <f>IF('SoW at Final'!I110="","",'SoW at Final'!I110)</f>
        <v/>
      </c>
      <c r="I118" s="202"/>
      <c r="J118" s="202"/>
    </row>
    <row r="119" spans="2:10" ht="30" customHeight="1" x14ac:dyDescent="0.3">
      <c r="B119" s="68"/>
      <c r="C119" s="297"/>
      <c r="D119" s="301"/>
      <c r="E119" s="134" t="str">
        <f>IF('SoW at Final'!E111="","",'SoW at Final'!E111)</f>
        <v>Tiling</v>
      </c>
      <c r="F119" s="135" t="str">
        <f>IF('SoW at Final'!F111="","",'SoW at Final'!F111)</f>
        <v/>
      </c>
      <c r="G119" s="135" t="str">
        <f>IF('SoW at Final'!G111="","",'SoW at Final'!G111)</f>
        <v/>
      </c>
      <c r="H119" s="135" t="str">
        <f>IF('SoW at Final'!I111="","",'SoW at Final'!I111)</f>
        <v/>
      </c>
      <c r="I119" s="202"/>
      <c r="J119" s="202"/>
    </row>
    <row r="120" spans="2:10" ht="30" customHeight="1" x14ac:dyDescent="0.3">
      <c r="B120" s="68"/>
      <c r="C120" s="297"/>
      <c r="D120" s="301"/>
      <c r="E120" s="134" t="str">
        <f>IF('SoW at Final'!E112="","",'SoW at Final'!E112)</f>
        <v>Wall Finishes</v>
      </c>
      <c r="F120" s="135" t="str">
        <f>IF('SoW at Final'!F112="","",'SoW at Final'!F112)</f>
        <v/>
      </c>
      <c r="G120" s="135" t="str">
        <f>IF('SoW at Final'!G112="","",'SoW at Final'!G112)</f>
        <v/>
      </c>
      <c r="H120" s="135" t="str">
        <f>IF('SoW at Final'!I112="","",'SoW at Final'!I112)</f>
        <v/>
      </c>
      <c r="I120" s="202"/>
      <c r="J120" s="202"/>
    </row>
    <row r="121" spans="2:10" ht="30" customHeight="1" x14ac:dyDescent="0.3">
      <c r="B121" s="68"/>
      <c r="C121" s="297"/>
      <c r="D121" s="301"/>
      <c r="E121" s="134" t="str">
        <f>IF('SoW at Final'!E113="","",'SoW at Final'!E113)</f>
        <v/>
      </c>
      <c r="F121" s="135" t="str">
        <f>IF('SoW at Final'!F113="","",'SoW at Final'!F113)</f>
        <v/>
      </c>
      <c r="G121" s="135" t="str">
        <f>IF('SoW at Final'!G113="","",'SoW at Final'!G113)</f>
        <v/>
      </c>
      <c r="H121" s="135" t="str">
        <f>IF('SoW at Final'!I113="","",'SoW at Final'!I113)</f>
        <v/>
      </c>
      <c r="I121" s="202"/>
      <c r="J121" s="202"/>
    </row>
    <row r="122" spans="2:10" ht="30" customHeight="1" x14ac:dyDescent="0.3">
      <c r="B122" s="68"/>
      <c r="C122" s="297"/>
      <c r="D122" s="301"/>
      <c r="E122" s="134" t="str">
        <f>IF('SoW at Final'!E114="","",'SoW at Final'!E114)</f>
        <v/>
      </c>
      <c r="F122" s="135" t="str">
        <f>IF('SoW at Final'!F114="","",'SoW at Final'!F114)</f>
        <v/>
      </c>
      <c r="G122" s="135" t="str">
        <f>IF('SoW at Final'!G114="","",'SoW at Final'!G114)</f>
        <v/>
      </c>
      <c r="H122" s="135" t="str">
        <f>IF('SoW at Final'!I114="","",'SoW at Final'!I114)</f>
        <v/>
      </c>
      <c r="I122" s="202"/>
      <c r="J122" s="202"/>
    </row>
    <row r="123" spans="2:10" ht="30" customHeight="1" x14ac:dyDescent="0.3">
      <c r="B123" s="68"/>
      <c r="C123" s="297"/>
      <c r="D123" s="301"/>
      <c r="E123" s="134" t="str">
        <f>IF('SoW at Final'!E115="","",'SoW at Final'!E115)</f>
        <v/>
      </c>
      <c r="F123" s="135" t="str">
        <f>IF('SoW at Final'!F115="","",'SoW at Final'!F115)</f>
        <v/>
      </c>
      <c r="G123" s="135" t="str">
        <f>IF('SoW at Final'!G115="","",'SoW at Final'!G115)</f>
        <v/>
      </c>
      <c r="H123" s="135" t="str">
        <f>IF('SoW at Final'!I115="","",'SoW at Final'!I115)</f>
        <v/>
      </c>
      <c r="I123" s="202"/>
      <c r="J123" s="202"/>
    </row>
    <row r="124" spans="2:10" ht="30" customHeight="1" x14ac:dyDescent="0.3">
      <c r="B124" s="68"/>
      <c r="C124" s="297"/>
      <c r="D124" s="141" t="s">
        <v>218</v>
      </c>
      <c r="E124" s="134" t="str">
        <f>IF('SoW at Final'!E116="","",'SoW at Final'!E116)</f>
        <v/>
      </c>
      <c r="F124" s="135" t="str">
        <f>IF('SoW at Final'!F116="","",'SoW at Final'!F116)</f>
        <v/>
      </c>
      <c r="G124" s="135" t="str">
        <f>IF('SoW at Final'!G116="","",'SoW at Final'!G116)</f>
        <v/>
      </c>
      <c r="H124" s="135" t="str">
        <f>IF('SoW at Final'!I116="","",'SoW at Final'!I116)</f>
        <v/>
      </c>
      <c r="I124" s="202"/>
      <c r="J124" s="202"/>
    </row>
    <row r="125" spans="2:10" ht="30" customHeight="1" x14ac:dyDescent="0.3">
      <c r="B125" s="68"/>
      <c r="C125" s="297"/>
      <c r="D125" s="142" t="s">
        <v>219</v>
      </c>
      <c r="E125" s="177"/>
      <c r="F125" s="202"/>
      <c r="G125" s="202"/>
      <c r="H125" s="135" t="s">
        <v>40</v>
      </c>
      <c r="I125" s="202"/>
      <c r="J125" s="202"/>
    </row>
    <row r="126" spans="2:10" x14ac:dyDescent="0.3">
      <c r="B126" s="68"/>
      <c r="C126" s="190"/>
      <c r="D126" s="191"/>
      <c r="E126" s="192"/>
      <c r="F126" s="192"/>
      <c r="G126" s="193" t="s">
        <v>163</v>
      </c>
      <c r="H126" s="116">
        <f>SUM(H114:H125)</f>
        <v>0</v>
      </c>
      <c r="I126" s="116">
        <f>SUM(I114:I125)</f>
        <v>0</v>
      </c>
      <c r="J126" s="194"/>
    </row>
    <row r="127" spans="2:10" ht="10.199999999999999" customHeight="1" x14ac:dyDescent="0.3">
      <c r="B127" s="68"/>
      <c r="C127" s="83"/>
      <c r="D127" s="84"/>
      <c r="E127" s="85"/>
      <c r="F127" s="85"/>
      <c r="G127" s="99"/>
      <c r="H127" s="100"/>
      <c r="I127" s="100"/>
      <c r="J127" s="143"/>
    </row>
    <row r="128" spans="2:10" ht="30" customHeight="1" x14ac:dyDescent="0.3">
      <c r="B128" s="68"/>
      <c r="C128" s="297" t="s">
        <v>13</v>
      </c>
      <c r="D128" s="301" t="s">
        <v>202</v>
      </c>
      <c r="E128" s="134" t="str">
        <f>IF('SoW at Final'!E119="","",'SoW at Final'!E119)</f>
        <v>Signage</v>
      </c>
      <c r="F128" s="135" t="str">
        <f>IF('SoW at Final'!F119="","",'SoW at Final'!F119)</f>
        <v/>
      </c>
      <c r="G128" s="135" t="str">
        <f>IF('SoW at Final'!G119="","",'SoW at Final'!G119)</f>
        <v/>
      </c>
      <c r="H128" s="135" t="str">
        <f>IF('SoW at Final'!I119="","",'SoW at Final'!I119)</f>
        <v/>
      </c>
      <c r="I128" s="202"/>
      <c r="J128" s="202"/>
    </row>
    <row r="129" spans="2:10" ht="30" customHeight="1" x14ac:dyDescent="0.3">
      <c r="B129" s="68"/>
      <c r="C129" s="297"/>
      <c r="D129" s="301"/>
      <c r="E129" s="134" t="str">
        <f>IF('SoW at Final'!E120="","",'SoW at Final'!E120)</f>
        <v>Mailboxes/Postal Equipment</v>
      </c>
      <c r="F129" s="135" t="str">
        <f>IF('SoW at Final'!F120="","",'SoW at Final'!F120)</f>
        <v/>
      </c>
      <c r="G129" s="135" t="str">
        <f>IF('SoW at Final'!G120="","",'SoW at Final'!G120)</f>
        <v/>
      </c>
      <c r="H129" s="135" t="str">
        <f>IF('SoW at Final'!I120="","",'SoW at Final'!I120)</f>
        <v/>
      </c>
      <c r="I129" s="202"/>
      <c r="J129" s="202"/>
    </row>
    <row r="130" spans="2:10" ht="30" customHeight="1" x14ac:dyDescent="0.3">
      <c r="B130" s="68"/>
      <c r="C130" s="297"/>
      <c r="D130" s="301"/>
      <c r="E130" s="134" t="str">
        <f>IF('SoW at Final'!E121="","",'SoW at Final'!E121)</f>
        <v>Closet/storage Shelving</v>
      </c>
      <c r="F130" s="135" t="str">
        <f>IF('SoW at Final'!F121="","",'SoW at Final'!F121)</f>
        <v/>
      </c>
      <c r="G130" s="135" t="str">
        <f>IF('SoW at Final'!G121="","",'SoW at Final'!G121)</f>
        <v/>
      </c>
      <c r="H130" s="135" t="str">
        <f>IF('SoW at Final'!I121="","",'SoW at Final'!I121)</f>
        <v/>
      </c>
      <c r="I130" s="202"/>
      <c r="J130" s="202"/>
    </row>
    <row r="131" spans="2:10" ht="30" customHeight="1" x14ac:dyDescent="0.3">
      <c r="B131" s="68"/>
      <c r="C131" s="297"/>
      <c r="D131" s="301"/>
      <c r="E131" s="134" t="str">
        <f>IF('SoW at Final'!E122="","",'SoW at Final'!E122)</f>
        <v>Toilet &amp; Bath Accessories</v>
      </c>
      <c r="F131" s="135" t="str">
        <f>IF('SoW at Final'!F122="","",'SoW at Final'!F122)</f>
        <v/>
      </c>
      <c r="G131" s="135" t="str">
        <f>IF('SoW at Final'!G122="","",'SoW at Final'!G122)</f>
        <v/>
      </c>
      <c r="H131" s="135" t="str">
        <f>IF('SoW at Final'!I122="","",'SoW at Final'!I122)</f>
        <v/>
      </c>
      <c r="I131" s="202"/>
      <c r="J131" s="202"/>
    </row>
    <row r="132" spans="2:10" ht="30" customHeight="1" x14ac:dyDescent="0.3">
      <c r="B132" s="68"/>
      <c r="C132" s="297"/>
      <c r="D132" s="301"/>
      <c r="E132" s="134" t="str">
        <f>IF('SoW at Final'!E123="","",'SoW at Final'!E123)</f>
        <v>Mirrors &amp; Medicine Cabinets</v>
      </c>
      <c r="F132" s="135" t="str">
        <f>IF('SoW at Final'!F123="","",'SoW at Final'!F123)</f>
        <v/>
      </c>
      <c r="G132" s="135" t="str">
        <f>IF('SoW at Final'!G123="","",'SoW at Final'!G123)</f>
        <v/>
      </c>
      <c r="H132" s="135" t="str">
        <f>IF('SoW at Final'!I123="","",'SoW at Final'!I123)</f>
        <v/>
      </c>
      <c r="I132" s="202"/>
      <c r="J132" s="202"/>
    </row>
    <row r="133" spans="2:10" ht="30" customHeight="1" x14ac:dyDescent="0.3">
      <c r="B133" s="68"/>
      <c r="C133" s="297"/>
      <c r="D133" s="301"/>
      <c r="E133" s="134" t="str">
        <f>IF('SoW at Final'!E124="","",'SoW at Final'!E124)</f>
        <v/>
      </c>
      <c r="F133" s="135" t="str">
        <f>IF('SoW at Final'!F124="","",'SoW at Final'!F124)</f>
        <v/>
      </c>
      <c r="G133" s="135" t="str">
        <f>IF('SoW at Final'!G124="","",'SoW at Final'!G124)</f>
        <v/>
      </c>
      <c r="H133" s="135" t="str">
        <f>IF('SoW at Final'!I124="","",'SoW at Final'!I124)</f>
        <v/>
      </c>
      <c r="I133" s="202"/>
      <c r="J133" s="202"/>
    </row>
    <row r="134" spans="2:10" ht="30" customHeight="1" x14ac:dyDescent="0.3">
      <c r="B134" s="68"/>
      <c r="C134" s="297"/>
      <c r="D134" s="301"/>
      <c r="E134" s="134" t="str">
        <f>IF('SoW at Final'!E125="","",'SoW at Final'!E125)</f>
        <v/>
      </c>
      <c r="F134" s="135" t="str">
        <f>IF('SoW at Final'!F125="","",'SoW at Final'!F125)</f>
        <v/>
      </c>
      <c r="G134" s="135" t="str">
        <f>IF('SoW at Final'!G125="","",'SoW at Final'!G125)</f>
        <v/>
      </c>
      <c r="H134" s="135" t="str">
        <f>IF('SoW at Final'!I125="","",'SoW at Final'!I125)</f>
        <v/>
      </c>
      <c r="I134" s="202"/>
      <c r="J134" s="202"/>
    </row>
    <row r="135" spans="2:10" ht="30" customHeight="1" x14ac:dyDescent="0.3">
      <c r="B135" s="68"/>
      <c r="C135" s="297"/>
      <c r="D135" s="301"/>
      <c r="E135" s="134" t="str">
        <f>IF('SoW at Final'!E126="","",'SoW at Final'!E126)</f>
        <v/>
      </c>
      <c r="F135" s="135" t="str">
        <f>IF('SoW at Final'!F126="","",'SoW at Final'!F126)</f>
        <v/>
      </c>
      <c r="G135" s="135" t="str">
        <f>IF('SoW at Final'!G126="","",'SoW at Final'!G126)</f>
        <v/>
      </c>
      <c r="H135" s="135" t="str">
        <f>IF('SoW at Final'!I126="","",'SoW at Final'!I126)</f>
        <v/>
      </c>
      <c r="I135" s="202"/>
      <c r="J135" s="202"/>
    </row>
    <row r="136" spans="2:10" ht="30" customHeight="1" x14ac:dyDescent="0.3">
      <c r="B136" s="68"/>
      <c r="C136" s="297"/>
      <c r="D136" s="301"/>
      <c r="E136" s="134" t="str">
        <f>IF('SoW at Final'!E127="","",'SoW at Final'!E127)</f>
        <v/>
      </c>
      <c r="F136" s="135" t="str">
        <f>IF('SoW at Final'!F127="","",'SoW at Final'!F127)</f>
        <v/>
      </c>
      <c r="G136" s="135" t="str">
        <f>IF('SoW at Final'!G127="","",'SoW at Final'!G127)</f>
        <v/>
      </c>
      <c r="H136" s="135" t="str">
        <f>IF('SoW at Final'!I127="","",'SoW at Final'!I127)</f>
        <v/>
      </c>
      <c r="I136" s="202"/>
      <c r="J136" s="202"/>
    </row>
    <row r="137" spans="2:10" ht="30" customHeight="1" x14ac:dyDescent="0.3">
      <c r="B137" s="68"/>
      <c r="C137" s="297"/>
      <c r="D137" s="301"/>
      <c r="E137" s="134" t="str">
        <f>IF('SoW at Final'!E128="","",'SoW at Final'!E128)</f>
        <v/>
      </c>
      <c r="F137" s="135" t="str">
        <f>IF('SoW at Final'!F128="","",'SoW at Final'!F128)</f>
        <v/>
      </c>
      <c r="G137" s="135" t="str">
        <f>IF('SoW at Final'!G128="","",'SoW at Final'!G128)</f>
        <v/>
      </c>
      <c r="H137" s="135" t="str">
        <f>IF('SoW at Final'!I128="","",'SoW at Final'!I128)</f>
        <v/>
      </c>
      <c r="I137" s="202"/>
      <c r="J137" s="202"/>
    </row>
    <row r="138" spans="2:10" ht="30" customHeight="1" x14ac:dyDescent="0.3">
      <c r="B138" s="68"/>
      <c r="C138" s="297"/>
      <c r="D138" s="141" t="s">
        <v>218</v>
      </c>
      <c r="E138" s="134" t="str">
        <f>IF('SoW at Final'!E129="","",'SoW at Final'!E129)</f>
        <v/>
      </c>
      <c r="F138" s="135" t="str">
        <f>IF('SoW at Final'!F129="","",'SoW at Final'!F129)</f>
        <v/>
      </c>
      <c r="G138" s="135" t="str">
        <f>IF('SoW at Final'!G129="","",'SoW at Final'!G129)</f>
        <v/>
      </c>
      <c r="H138" s="135" t="str">
        <f>IF('SoW at Final'!I129="","",'SoW at Final'!I129)</f>
        <v/>
      </c>
      <c r="I138" s="202"/>
      <c r="J138" s="202"/>
    </row>
    <row r="139" spans="2:10" ht="30" customHeight="1" x14ac:dyDescent="0.3">
      <c r="B139" s="68"/>
      <c r="C139" s="297"/>
      <c r="D139" s="142" t="s">
        <v>219</v>
      </c>
      <c r="E139" s="177"/>
      <c r="F139" s="202"/>
      <c r="G139" s="202"/>
      <c r="H139" s="135" t="s">
        <v>40</v>
      </c>
      <c r="I139" s="202"/>
      <c r="J139" s="202"/>
    </row>
    <row r="140" spans="2:10" x14ac:dyDescent="0.3">
      <c r="B140" s="68"/>
      <c r="C140" s="190"/>
      <c r="D140" s="191"/>
      <c r="E140" s="192"/>
      <c r="F140" s="192"/>
      <c r="G140" s="193" t="s">
        <v>162</v>
      </c>
      <c r="H140" s="116">
        <f>SUM(H128:H139)</f>
        <v>0</v>
      </c>
      <c r="I140" s="116">
        <f>SUM(I128:I139)</f>
        <v>0</v>
      </c>
      <c r="J140" s="194"/>
    </row>
    <row r="141" spans="2:10" ht="10.199999999999999" customHeight="1" x14ac:dyDescent="0.3">
      <c r="B141" s="68"/>
      <c r="C141" s="83"/>
      <c r="D141" s="84"/>
      <c r="E141" s="85"/>
      <c r="F141" s="85"/>
      <c r="G141" s="99"/>
      <c r="H141" s="100"/>
      <c r="I141" s="100"/>
      <c r="J141" s="143"/>
    </row>
    <row r="142" spans="2:10" ht="30" customHeight="1" x14ac:dyDescent="0.3">
      <c r="B142" s="68"/>
      <c r="C142" s="297" t="s">
        <v>14</v>
      </c>
      <c r="D142" s="301" t="s">
        <v>203</v>
      </c>
      <c r="E142" s="134" t="str">
        <f>IF('SoW at Final'!E132="","",'SoW at Final'!E132)</f>
        <v>Unit Refrigerators</v>
      </c>
      <c r="F142" s="135" t="str">
        <f>IF('SoW at Final'!F132="","",'SoW at Final'!F132)</f>
        <v/>
      </c>
      <c r="G142" s="135" t="str">
        <f>IF('SoW at Final'!G132="","",'SoW at Final'!G132)</f>
        <v/>
      </c>
      <c r="H142" s="135" t="str">
        <f>IF('SoW at Final'!I132="","",'SoW at Final'!I132)</f>
        <v/>
      </c>
      <c r="I142" s="202"/>
      <c r="J142" s="202"/>
    </row>
    <row r="143" spans="2:10" ht="30" customHeight="1" x14ac:dyDescent="0.3">
      <c r="B143" s="68"/>
      <c r="C143" s="297"/>
      <c r="D143" s="301"/>
      <c r="E143" s="134" t="str">
        <f>IF('SoW at Final'!E133="","",'SoW at Final'!E133)</f>
        <v>Unit Stoves/Ranges</v>
      </c>
      <c r="F143" s="135" t="str">
        <f>IF('SoW at Final'!F133="","",'SoW at Final'!F133)</f>
        <v/>
      </c>
      <c r="G143" s="135" t="str">
        <f>IF('SoW at Final'!G133="","",'SoW at Final'!G133)</f>
        <v/>
      </c>
      <c r="H143" s="135" t="str">
        <f>IF('SoW at Final'!I133="","",'SoW at Final'!I133)</f>
        <v/>
      </c>
      <c r="I143" s="202"/>
      <c r="J143" s="202"/>
    </row>
    <row r="144" spans="2:10" ht="30" customHeight="1" x14ac:dyDescent="0.3">
      <c r="B144" s="68"/>
      <c r="C144" s="297"/>
      <c r="D144" s="301"/>
      <c r="E144" s="134" t="str">
        <f>IF('SoW at Final'!E134="","",'SoW at Final'!E134)</f>
        <v>Common Area Appliances/Equipment</v>
      </c>
      <c r="F144" s="135" t="str">
        <f>IF('SoW at Final'!F134="","",'SoW at Final'!F134)</f>
        <v/>
      </c>
      <c r="G144" s="135" t="str">
        <f>IF('SoW at Final'!G134="","",'SoW at Final'!G134)</f>
        <v/>
      </c>
      <c r="H144" s="135" t="str">
        <f>IF('SoW at Final'!I134="","",'SoW at Final'!I134)</f>
        <v/>
      </c>
      <c r="I144" s="202"/>
      <c r="J144" s="202"/>
    </row>
    <row r="145" spans="2:10" ht="30" customHeight="1" x14ac:dyDescent="0.3">
      <c r="B145" s="68"/>
      <c r="C145" s="297"/>
      <c r="D145" s="301"/>
      <c r="E145" s="134" t="str">
        <f>IF('SoW at Final'!E135="","",'SoW at Final'!E135)</f>
        <v/>
      </c>
      <c r="F145" s="135" t="str">
        <f>IF('SoW at Final'!F135="","",'SoW at Final'!F135)</f>
        <v/>
      </c>
      <c r="G145" s="135" t="str">
        <f>IF('SoW at Final'!G135="","",'SoW at Final'!G135)</f>
        <v/>
      </c>
      <c r="H145" s="135" t="str">
        <f>IF('SoW at Final'!I135="","",'SoW at Final'!I135)</f>
        <v/>
      </c>
      <c r="I145" s="202"/>
      <c r="J145" s="202"/>
    </row>
    <row r="146" spans="2:10" ht="30" customHeight="1" x14ac:dyDescent="0.3">
      <c r="B146" s="68"/>
      <c r="C146" s="297"/>
      <c r="D146" s="301"/>
      <c r="E146" s="134" t="str">
        <f>IF('SoW at Final'!E136="","",'SoW at Final'!E136)</f>
        <v/>
      </c>
      <c r="F146" s="135" t="str">
        <f>IF('SoW at Final'!F136="","",'SoW at Final'!F136)</f>
        <v/>
      </c>
      <c r="G146" s="135" t="str">
        <f>IF('SoW at Final'!G136="","",'SoW at Final'!G136)</f>
        <v/>
      </c>
      <c r="H146" s="135" t="str">
        <f>IF('SoW at Final'!I136="","",'SoW at Final'!I136)</f>
        <v/>
      </c>
      <c r="I146" s="202"/>
      <c r="J146" s="202"/>
    </row>
    <row r="147" spans="2:10" ht="30" customHeight="1" x14ac:dyDescent="0.3">
      <c r="B147" s="68"/>
      <c r="C147" s="297"/>
      <c r="D147" s="301"/>
      <c r="E147" s="134" t="str">
        <f>IF('SoW at Final'!E137="","",'SoW at Final'!E137)</f>
        <v/>
      </c>
      <c r="F147" s="135" t="str">
        <f>IF('SoW at Final'!F137="","",'SoW at Final'!F137)</f>
        <v/>
      </c>
      <c r="G147" s="135" t="str">
        <f>IF('SoW at Final'!G137="","",'SoW at Final'!G137)</f>
        <v/>
      </c>
      <c r="H147" s="135" t="str">
        <f>IF('SoW at Final'!I137="","",'SoW at Final'!I137)</f>
        <v/>
      </c>
      <c r="I147" s="202"/>
      <c r="J147" s="202"/>
    </row>
    <row r="148" spans="2:10" ht="30" customHeight="1" x14ac:dyDescent="0.3">
      <c r="B148" s="68"/>
      <c r="C148" s="297"/>
      <c r="D148" s="301"/>
      <c r="E148" s="134" t="str">
        <f>IF('SoW at Final'!E138="","",'SoW at Final'!E138)</f>
        <v/>
      </c>
      <c r="F148" s="135" t="str">
        <f>IF('SoW at Final'!F138="","",'SoW at Final'!F138)</f>
        <v/>
      </c>
      <c r="G148" s="135" t="str">
        <f>IF('SoW at Final'!G138="","",'SoW at Final'!G138)</f>
        <v/>
      </c>
      <c r="H148" s="135" t="str">
        <f>IF('SoW at Final'!I138="","",'SoW at Final'!I138)</f>
        <v/>
      </c>
      <c r="I148" s="202"/>
      <c r="J148" s="202"/>
    </row>
    <row r="149" spans="2:10" ht="30" customHeight="1" x14ac:dyDescent="0.3">
      <c r="B149" s="68"/>
      <c r="C149" s="297"/>
      <c r="D149" s="301"/>
      <c r="E149" s="134" t="str">
        <f>IF('SoW at Final'!E139="","",'SoW at Final'!E139)</f>
        <v/>
      </c>
      <c r="F149" s="135" t="str">
        <f>IF('SoW at Final'!F139="","",'SoW at Final'!F139)</f>
        <v/>
      </c>
      <c r="G149" s="135" t="str">
        <f>IF('SoW at Final'!G139="","",'SoW at Final'!G139)</f>
        <v/>
      </c>
      <c r="H149" s="135" t="str">
        <f>IF('SoW at Final'!I139="","",'SoW at Final'!I139)</f>
        <v/>
      </c>
      <c r="I149" s="202"/>
      <c r="J149" s="202"/>
    </row>
    <row r="150" spans="2:10" ht="30" customHeight="1" x14ac:dyDescent="0.3">
      <c r="B150" s="68"/>
      <c r="C150" s="297"/>
      <c r="D150" s="301"/>
      <c r="E150" s="134" t="str">
        <f>IF('SoW at Final'!E140="","",'SoW at Final'!E140)</f>
        <v/>
      </c>
      <c r="F150" s="135" t="str">
        <f>IF('SoW at Final'!F140="","",'SoW at Final'!F140)</f>
        <v/>
      </c>
      <c r="G150" s="135" t="str">
        <f>IF('SoW at Final'!G140="","",'SoW at Final'!G140)</f>
        <v/>
      </c>
      <c r="H150" s="135" t="str">
        <f>IF('SoW at Final'!I140="","",'SoW at Final'!I140)</f>
        <v/>
      </c>
      <c r="I150" s="202"/>
      <c r="J150" s="202"/>
    </row>
    <row r="151" spans="2:10" ht="30" customHeight="1" x14ac:dyDescent="0.3">
      <c r="B151" s="68"/>
      <c r="C151" s="297"/>
      <c r="D151" s="301"/>
      <c r="E151" s="134" t="str">
        <f>IF('SoW at Final'!E141="","",'SoW at Final'!E141)</f>
        <v/>
      </c>
      <c r="F151" s="135" t="str">
        <f>IF('SoW at Final'!F141="","",'SoW at Final'!F141)</f>
        <v/>
      </c>
      <c r="G151" s="135" t="str">
        <f>IF('SoW at Final'!G141="","",'SoW at Final'!G141)</f>
        <v/>
      </c>
      <c r="H151" s="135" t="str">
        <f>IF('SoW at Final'!I141="","",'SoW at Final'!I141)</f>
        <v/>
      </c>
      <c r="I151" s="202"/>
      <c r="J151" s="202"/>
    </row>
    <row r="152" spans="2:10" ht="30" customHeight="1" x14ac:dyDescent="0.3">
      <c r="B152" s="68"/>
      <c r="C152" s="297"/>
      <c r="D152" s="141" t="s">
        <v>218</v>
      </c>
      <c r="E152" s="134" t="str">
        <f>IF('SoW at Final'!E142="","",'SoW at Final'!E142)</f>
        <v/>
      </c>
      <c r="F152" s="135" t="str">
        <f>IF('SoW at Final'!F142="","",'SoW at Final'!F142)</f>
        <v/>
      </c>
      <c r="G152" s="135" t="str">
        <f>IF('SoW at Final'!G142="","",'SoW at Final'!G142)</f>
        <v/>
      </c>
      <c r="H152" s="135" t="str">
        <f>IF('SoW at Final'!I142="","",'SoW at Final'!I142)</f>
        <v/>
      </c>
      <c r="I152" s="202"/>
      <c r="J152" s="202"/>
    </row>
    <row r="153" spans="2:10" ht="30" customHeight="1" x14ac:dyDescent="0.3">
      <c r="B153" s="68"/>
      <c r="C153" s="297"/>
      <c r="D153" s="142" t="s">
        <v>219</v>
      </c>
      <c r="E153" s="177"/>
      <c r="F153" s="202"/>
      <c r="G153" s="202"/>
      <c r="H153" s="135" t="s">
        <v>40</v>
      </c>
      <c r="I153" s="202"/>
      <c r="J153" s="202"/>
    </row>
    <row r="154" spans="2:10" x14ac:dyDescent="0.3">
      <c r="B154" s="68"/>
      <c r="C154" s="190"/>
      <c r="D154" s="191"/>
      <c r="E154" s="192"/>
      <c r="F154" s="192"/>
      <c r="G154" s="193" t="s">
        <v>161</v>
      </c>
      <c r="H154" s="116">
        <f>SUM(H142:H153)</f>
        <v>0</v>
      </c>
      <c r="I154" s="116">
        <f>SUM(I142:I153)</f>
        <v>0</v>
      </c>
      <c r="J154" s="194"/>
    </row>
    <row r="155" spans="2:10" ht="10.199999999999999" customHeight="1" x14ac:dyDescent="0.3">
      <c r="B155" s="68"/>
      <c r="C155" s="83"/>
      <c r="D155" s="84"/>
      <c r="E155" s="85"/>
      <c r="F155" s="85"/>
      <c r="G155" s="99"/>
      <c r="H155" s="100"/>
      <c r="I155" s="100"/>
      <c r="J155" s="143"/>
    </row>
    <row r="156" spans="2:10" ht="30" customHeight="1" x14ac:dyDescent="0.3">
      <c r="B156" s="68"/>
      <c r="C156" s="297" t="s">
        <v>15</v>
      </c>
      <c r="D156" s="301" t="s">
        <v>192</v>
      </c>
      <c r="E156" s="134" t="str">
        <f>IF('SoW at Final'!E145="","",'SoW at Final'!E145)</f>
        <v xml:space="preserve">Window Treatments </v>
      </c>
      <c r="F156" s="135" t="str">
        <f>IF('SoW at Final'!F145="","",'SoW at Final'!F145)</f>
        <v/>
      </c>
      <c r="G156" s="135" t="str">
        <f>IF('SoW at Final'!G145="","",'SoW at Final'!G145)</f>
        <v/>
      </c>
      <c r="H156" s="135" t="str">
        <f>IF('SoW at Final'!I145="","",'SoW at Final'!I145)</f>
        <v/>
      </c>
      <c r="I156" s="202"/>
      <c r="J156" s="202"/>
    </row>
    <row r="157" spans="2:10" ht="30" customHeight="1" x14ac:dyDescent="0.3">
      <c r="B157" s="68"/>
      <c r="C157" s="297"/>
      <c r="D157" s="301"/>
      <c r="E157" s="134" t="str">
        <f>IF('SoW at Final'!E146="","",'SoW at Final'!E146)</f>
        <v>Countertops</v>
      </c>
      <c r="F157" s="135" t="str">
        <f>IF('SoW at Final'!F146="","",'SoW at Final'!F146)</f>
        <v/>
      </c>
      <c r="G157" s="135" t="str">
        <f>IF('SoW at Final'!G146="","",'SoW at Final'!G146)</f>
        <v/>
      </c>
      <c r="H157" s="135" t="str">
        <f>IF('SoW at Final'!I146="","",'SoW at Final'!I146)</f>
        <v/>
      </c>
      <c r="I157" s="202"/>
      <c r="J157" s="202"/>
    </row>
    <row r="158" spans="2:10" ht="30" customHeight="1" x14ac:dyDescent="0.3">
      <c r="B158" s="68"/>
      <c r="C158" s="297"/>
      <c r="D158" s="301"/>
      <c r="E158" s="134" t="str">
        <f>IF('SoW at Final'!E147="","",'SoW at Final'!E147)</f>
        <v>Décor &amp; Artwork</v>
      </c>
      <c r="F158" s="135" t="str">
        <f>IF('SoW at Final'!F147="","",'SoW at Final'!F147)</f>
        <v/>
      </c>
      <c r="G158" s="135" t="str">
        <f>IF('SoW at Final'!G147="","",'SoW at Final'!G147)</f>
        <v/>
      </c>
      <c r="H158" s="135" t="str">
        <f>IF('SoW at Final'!I147="","",'SoW at Final'!I147)</f>
        <v/>
      </c>
      <c r="I158" s="202"/>
      <c r="J158" s="202"/>
    </row>
    <row r="159" spans="2:10" ht="30" customHeight="1" x14ac:dyDescent="0.3">
      <c r="B159" s="68"/>
      <c r="C159" s="297"/>
      <c r="D159" s="301"/>
      <c r="E159" s="134" t="str">
        <f>IF('SoW at Final'!E148="","",'SoW at Final'!E148)</f>
        <v>Interior Furnishings</v>
      </c>
      <c r="F159" s="135" t="str">
        <f>IF('SoW at Final'!F148="","",'SoW at Final'!F148)</f>
        <v/>
      </c>
      <c r="G159" s="135" t="str">
        <f>IF('SoW at Final'!G148="","",'SoW at Final'!G148)</f>
        <v/>
      </c>
      <c r="H159" s="135" t="str">
        <f>IF('SoW at Final'!I148="","",'SoW at Final'!I148)</f>
        <v/>
      </c>
      <c r="I159" s="202"/>
      <c r="J159" s="202"/>
    </row>
    <row r="160" spans="2:10" ht="30" customHeight="1" x14ac:dyDescent="0.3">
      <c r="B160" s="68"/>
      <c r="C160" s="297"/>
      <c r="D160" s="301"/>
      <c r="E160" s="134" t="str">
        <f>IF('SoW at Final'!E149="","",'SoW at Final'!E149)</f>
        <v/>
      </c>
      <c r="F160" s="135" t="str">
        <f>IF('SoW at Final'!F149="","",'SoW at Final'!F149)</f>
        <v/>
      </c>
      <c r="G160" s="135" t="str">
        <f>IF('SoW at Final'!G149="","",'SoW at Final'!G149)</f>
        <v/>
      </c>
      <c r="H160" s="135" t="str">
        <f>IF('SoW at Final'!I149="","",'SoW at Final'!I149)</f>
        <v/>
      </c>
      <c r="I160" s="202"/>
      <c r="J160" s="202"/>
    </row>
    <row r="161" spans="2:10" ht="30" customHeight="1" x14ac:dyDescent="0.3">
      <c r="B161" s="68"/>
      <c r="C161" s="297"/>
      <c r="D161" s="301"/>
      <c r="E161" s="134" t="str">
        <f>IF('SoW at Final'!E150="","",'SoW at Final'!E150)</f>
        <v/>
      </c>
      <c r="F161" s="135" t="str">
        <f>IF('SoW at Final'!F150="","",'SoW at Final'!F150)</f>
        <v/>
      </c>
      <c r="G161" s="135" t="str">
        <f>IF('SoW at Final'!G150="","",'SoW at Final'!G150)</f>
        <v/>
      </c>
      <c r="H161" s="135" t="str">
        <f>IF('SoW at Final'!I150="","",'SoW at Final'!I150)</f>
        <v/>
      </c>
      <c r="I161" s="202"/>
      <c r="J161" s="202"/>
    </row>
    <row r="162" spans="2:10" ht="30" customHeight="1" x14ac:dyDescent="0.3">
      <c r="B162" s="68"/>
      <c r="C162" s="297"/>
      <c r="D162" s="301"/>
      <c r="E162" s="134" t="str">
        <f>IF('SoW at Final'!E151="","",'SoW at Final'!E151)</f>
        <v/>
      </c>
      <c r="F162" s="135" t="str">
        <f>IF('SoW at Final'!F151="","",'SoW at Final'!F151)</f>
        <v/>
      </c>
      <c r="G162" s="135" t="str">
        <f>IF('SoW at Final'!G151="","",'SoW at Final'!G151)</f>
        <v/>
      </c>
      <c r="H162" s="135" t="str">
        <f>IF('SoW at Final'!I151="","",'SoW at Final'!I151)</f>
        <v/>
      </c>
      <c r="I162" s="202"/>
      <c r="J162" s="202"/>
    </row>
    <row r="163" spans="2:10" ht="30" customHeight="1" x14ac:dyDescent="0.3">
      <c r="B163" s="68"/>
      <c r="C163" s="297"/>
      <c r="D163" s="301"/>
      <c r="E163" s="134" t="str">
        <f>IF('SoW at Final'!E152="","",'SoW at Final'!E152)</f>
        <v/>
      </c>
      <c r="F163" s="135" t="str">
        <f>IF('SoW at Final'!F152="","",'SoW at Final'!F152)</f>
        <v/>
      </c>
      <c r="G163" s="135" t="str">
        <f>IF('SoW at Final'!G152="","",'SoW at Final'!G152)</f>
        <v/>
      </c>
      <c r="H163" s="135" t="str">
        <f>IF('SoW at Final'!I152="","",'SoW at Final'!I152)</f>
        <v/>
      </c>
      <c r="I163" s="202"/>
      <c r="J163" s="202"/>
    </row>
    <row r="164" spans="2:10" ht="30" customHeight="1" x14ac:dyDescent="0.3">
      <c r="B164" s="68"/>
      <c r="C164" s="297"/>
      <c r="D164" s="301"/>
      <c r="E164" s="134" t="str">
        <f>IF('SoW at Final'!E153="","",'SoW at Final'!E153)</f>
        <v/>
      </c>
      <c r="F164" s="135" t="str">
        <f>IF('SoW at Final'!F153="","",'SoW at Final'!F153)</f>
        <v/>
      </c>
      <c r="G164" s="135" t="str">
        <f>IF('SoW at Final'!G153="","",'SoW at Final'!G153)</f>
        <v/>
      </c>
      <c r="H164" s="135" t="str">
        <f>IF('SoW at Final'!I153="","",'SoW at Final'!I153)</f>
        <v/>
      </c>
      <c r="I164" s="202"/>
      <c r="J164" s="202"/>
    </row>
    <row r="165" spans="2:10" ht="30" customHeight="1" x14ac:dyDescent="0.3">
      <c r="B165" s="68"/>
      <c r="C165" s="297"/>
      <c r="D165" s="301"/>
      <c r="E165" s="134" t="str">
        <f>IF('SoW at Final'!E154="","",'SoW at Final'!E154)</f>
        <v/>
      </c>
      <c r="F165" s="135" t="str">
        <f>IF('SoW at Final'!F154="","",'SoW at Final'!F154)</f>
        <v/>
      </c>
      <c r="G165" s="135" t="str">
        <f>IF('SoW at Final'!G154="","",'SoW at Final'!G154)</f>
        <v/>
      </c>
      <c r="H165" s="135" t="str">
        <f>IF('SoW at Final'!I154="","",'SoW at Final'!I154)</f>
        <v/>
      </c>
      <c r="I165" s="202"/>
      <c r="J165" s="202"/>
    </row>
    <row r="166" spans="2:10" ht="30" customHeight="1" x14ac:dyDescent="0.3">
      <c r="B166" s="68"/>
      <c r="C166" s="297"/>
      <c r="D166" s="141" t="s">
        <v>218</v>
      </c>
      <c r="E166" s="134" t="str">
        <f>IF('SoW at Final'!E155="","",'SoW at Final'!E155)</f>
        <v/>
      </c>
      <c r="F166" s="135" t="str">
        <f>IF('SoW at Final'!F155="","",'SoW at Final'!F155)</f>
        <v/>
      </c>
      <c r="G166" s="135" t="str">
        <f>IF('SoW at Final'!G155="","",'SoW at Final'!G155)</f>
        <v/>
      </c>
      <c r="H166" s="135" t="str">
        <f>IF('SoW at Final'!I155="","",'SoW at Final'!I155)</f>
        <v/>
      </c>
      <c r="I166" s="202"/>
      <c r="J166" s="202"/>
    </row>
    <row r="167" spans="2:10" ht="30" customHeight="1" x14ac:dyDescent="0.3">
      <c r="B167" s="68"/>
      <c r="C167" s="297"/>
      <c r="D167" s="142" t="s">
        <v>219</v>
      </c>
      <c r="E167" s="177"/>
      <c r="F167" s="202"/>
      <c r="G167" s="202"/>
      <c r="H167" s="135" t="s">
        <v>40</v>
      </c>
      <c r="I167" s="202"/>
      <c r="J167" s="202"/>
    </row>
    <row r="168" spans="2:10" x14ac:dyDescent="0.3">
      <c r="B168" s="68"/>
      <c r="C168" s="190"/>
      <c r="D168" s="191"/>
      <c r="E168" s="192"/>
      <c r="F168" s="192"/>
      <c r="G168" s="193" t="s">
        <v>160</v>
      </c>
      <c r="H168" s="116">
        <f>SUM(H156:H167)</f>
        <v>0</v>
      </c>
      <c r="I168" s="116">
        <f>SUM(I156:I167)</f>
        <v>0</v>
      </c>
      <c r="J168" s="194"/>
    </row>
    <row r="169" spans="2:10" ht="10.199999999999999" customHeight="1" x14ac:dyDescent="0.3">
      <c r="B169" s="68"/>
      <c r="C169" s="83"/>
      <c r="D169" s="84"/>
      <c r="E169" s="85"/>
      <c r="F169" s="85"/>
      <c r="G169" s="99"/>
      <c r="H169" s="100"/>
      <c r="I169" s="100"/>
      <c r="J169" s="129"/>
    </row>
    <row r="170" spans="2:10" ht="30" customHeight="1" x14ac:dyDescent="0.3">
      <c r="B170" s="82"/>
      <c r="C170" s="283" t="s">
        <v>179</v>
      </c>
      <c r="D170" s="267" t="s">
        <v>205</v>
      </c>
      <c r="E170" s="134" t="str">
        <f>IF('SoW at Final'!E158="","",'SoW at Final'!E158)</f>
        <v/>
      </c>
      <c r="F170" s="135" t="str">
        <f>IF('SoW at Final'!F158="","",'SoW at Final'!F158)</f>
        <v/>
      </c>
      <c r="G170" s="135" t="str">
        <f>IF('SoW at Final'!G158="","",'SoW at Final'!G158)</f>
        <v/>
      </c>
      <c r="H170" s="135" t="str">
        <f>IF('SoW at Final'!I158="","",'SoW at Final'!I158)</f>
        <v/>
      </c>
      <c r="I170" s="167"/>
      <c r="J170" s="197"/>
    </row>
    <row r="171" spans="2:10" ht="30" customHeight="1" x14ac:dyDescent="0.3">
      <c r="B171" s="82"/>
      <c r="C171" s="284"/>
      <c r="D171" s="275"/>
      <c r="E171" s="134" t="str">
        <f>IF('SoW at Final'!E159="","",'SoW at Final'!E159)</f>
        <v/>
      </c>
      <c r="F171" s="135" t="str">
        <f>IF('SoW at Final'!F159="","",'SoW at Final'!F159)</f>
        <v/>
      </c>
      <c r="G171" s="135" t="str">
        <f>IF('SoW at Final'!G159="","",'SoW at Final'!G159)</f>
        <v/>
      </c>
      <c r="H171" s="135" t="str">
        <f>IF('SoW at Final'!I159="","",'SoW at Final'!I159)</f>
        <v/>
      </c>
      <c r="I171" s="167"/>
      <c r="J171" s="197"/>
    </row>
    <row r="172" spans="2:10" ht="30" customHeight="1" x14ac:dyDescent="0.3">
      <c r="B172" s="82"/>
      <c r="C172" s="284"/>
      <c r="D172" s="275"/>
      <c r="E172" s="134" t="str">
        <f>IF('SoW at Final'!E160="","",'SoW at Final'!E160)</f>
        <v/>
      </c>
      <c r="F172" s="135" t="str">
        <f>IF('SoW at Final'!F160="","",'SoW at Final'!F160)</f>
        <v/>
      </c>
      <c r="G172" s="135" t="str">
        <f>IF('SoW at Final'!G160="","",'SoW at Final'!G160)</f>
        <v/>
      </c>
      <c r="H172" s="135" t="str">
        <f>IF('SoW at Final'!I160="","",'SoW at Final'!I160)</f>
        <v/>
      </c>
      <c r="I172" s="167"/>
      <c r="J172" s="197"/>
    </row>
    <row r="173" spans="2:10" ht="30" customHeight="1" x14ac:dyDescent="0.3">
      <c r="B173" s="82"/>
      <c r="C173" s="284"/>
      <c r="D173" s="275"/>
      <c r="E173" s="134" t="str">
        <f>IF('SoW at Final'!E161="","",'SoW at Final'!E161)</f>
        <v/>
      </c>
      <c r="F173" s="135" t="str">
        <f>IF('SoW at Final'!F161="","",'SoW at Final'!F161)</f>
        <v/>
      </c>
      <c r="G173" s="135" t="str">
        <f>IF('SoW at Final'!G161="","",'SoW at Final'!G161)</f>
        <v/>
      </c>
      <c r="H173" s="135" t="str">
        <f>IF('SoW at Final'!I161="","",'SoW at Final'!I161)</f>
        <v/>
      </c>
      <c r="I173" s="167"/>
      <c r="J173" s="197"/>
    </row>
    <row r="174" spans="2:10" ht="30" customHeight="1" x14ac:dyDescent="0.3">
      <c r="B174" s="82"/>
      <c r="C174" s="284"/>
      <c r="D174" s="276"/>
      <c r="E174" s="134" t="str">
        <f>IF('SoW at Final'!E162="","",'SoW at Final'!E162)</f>
        <v/>
      </c>
      <c r="F174" s="135" t="str">
        <f>IF('SoW at Final'!F162="","",'SoW at Final'!F162)</f>
        <v/>
      </c>
      <c r="G174" s="135" t="str">
        <f>IF('SoW at Final'!G162="","",'SoW at Final'!G162)</f>
        <v/>
      </c>
      <c r="H174" s="135" t="str">
        <f>IF('SoW at Final'!I162="","",'SoW at Final'!I162)</f>
        <v/>
      </c>
      <c r="I174" s="167"/>
      <c r="J174" s="197"/>
    </row>
    <row r="175" spans="2:10" ht="30" customHeight="1" x14ac:dyDescent="0.3">
      <c r="B175" s="82"/>
      <c r="C175" s="284"/>
      <c r="D175" s="141" t="s">
        <v>218</v>
      </c>
      <c r="E175" s="134" t="str">
        <f>IF('SoW at Final'!E163="","",'SoW at Final'!E163)</f>
        <v/>
      </c>
      <c r="F175" s="135" t="str">
        <f>IF('SoW at Final'!F163="","",'SoW at Final'!F163)</f>
        <v/>
      </c>
      <c r="G175" s="135" t="str">
        <f>IF('SoW at Final'!G163="","",'SoW at Final'!G163)</f>
        <v/>
      </c>
      <c r="H175" s="135" t="str">
        <f>IF('SoW at Final'!I163="","",'SoW at Final'!I163)</f>
        <v/>
      </c>
      <c r="I175" s="167"/>
      <c r="J175" s="197"/>
    </row>
    <row r="176" spans="2:10" ht="30" customHeight="1" x14ac:dyDescent="0.3">
      <c r="B176" s="82"/>
      <c r="C176" s="284"/>
      <c r="D176" s="126" t="s">
        <v>219</v>
      </c>
      <c r="E176" s="200"/>
      <c r="F176" s="167"/>
      <c r="G176" s="167"/>
      <c r="H176" s="118" t="s">
        <v>40</v>
      </c>
      <c r="I176" s="167"/>
      <c r="J176" s="197"/>
    </row>
    <row r="177" spans="2:10" x14ac:dyDescent="0.3">
      <c r="B177" s="68"/>
      <c r="C177" s="190"/>
      <c r="D177" s="191"/>
      <c r="E177" s="192"/>
      <c r="F177" s="192"/>
      <c r="G177" s="193" t="s">
        <v>200</v>
      </c>
      <c r="H177" s="116">
        <f>SUM(H170:H176)</f>
        <v>0</v>
      </c>
      <c r="I177" s="116">
        <f>SUM(I170:I176)</f>
        <v>0</v>
      </c>
      <c r="J177" s="194"/>
    </row>
    <row r="178" spans="2:10" ht="10.199999999999999" customHeight="1" x14ac:dyDescent="0.3">
      <c r="B178" s="68"/>
      <c r="C178" s="83"/>
      <c r="D178" s="84"/>
      <c r="E178" s="85"/>
      <c r="F178" s="85"/>
      <c r="G178" s="99"/>
      <c r="H178" s="100"/>
      <c r="I178" s="100"/>
      <c r="J178" s="143"/>
    </row>
    <row r="179" spans="2:10" ht="30" customHeight="1" x14ac:dyDescent="0.3">
      <c r="B179" s="68"/>
      <c r="C179" s="297" t="s">
        <v>16</v>
      </c>
      <c r="D179" s="301" t="s">
        <v>180</v>
      </c>
      <c r="E179" s="134" t="str">
        <f>IF('SoW at Final'!E166="","",'SoW at Final'!E166)</f>
        <v/>
      </c>
      <c r="F179" s="135" t="str">
        <f>IF('SoW at Final'!F166="","",'SoW at Final'!F166)</f>
        <v/>
      </c>
      <c r="G179" s="135" t="str">
        <f>IF('SoW at Final'!G166="","",'SoW at Final'!G166)</f>
        <v/>
      </c>
      <c r="H179" s="135" t="str">
        <f>IF('SoW at Final'!I166="","",'SoW at Final'!I166)</f>
        <v/>
      </c>
      <c r="I179" s="202"/>
      <c r="J179" s="202"/>
    </row>
    <row r="180" spans="2:10" ht="30" customHeight="1" x14ac:dyDescent="0.3">
      <c r="B180" s="68"/>
      <c r="C180" s="297"/>
      <c r="D180" s="301"/>
      <c r="E180" s="134" t="str">
        <f>IF('SoW at Final'!E167="","",'SoW at Final'!E167)</f>
        <v/>
      </c>
      <c r="F180" s="135" t="str">
        <f>IF('SoW at Final'!F167="","",'SoW at Final'!F167)</f>
        <v/>
      </c>
      <c r="G180" s="135" t="str">
        <f>IF('SoW at Final'!G167="","",'SoW at Final'!G167)</f>
        <v/>
      </c>
      <c r="H180" s="135" t="str">
        <f>IF('SoW at Final'!I167="","",'SoW at Final'!I167)</f>
        <v/>
      </c>
      <c r="I180" s="202"/>
      <c r="J180" s="202"/>
    </row>
    <row r="181" spans="2:10" ht="30" customHeight="1" x14ac:dyDescent="0.3">
      <c r="B181" s="68"/>
      <c r="C181" s="297"/>
      <c r="D181" s="301"/>
      <c r="E181" s="134" t="str">
        <f>IF('SoW at Final'!E168="","",'SoW at Final'!E168)</f>
        <v/>
      </c>
      <c r="F181" s="135" t="str">
        <f>IF('SoW at Final'!F168="","",'SoW at Final'!F168)</f>
        <v/>
      </c>
      <c r="G181" s="135" t="str">
        <f>IF('SoW at Final'!G168="","",'SoW at Final'!G168)</f>
        <v/>
      </c>
      <c r="H181" s="135" t="str">
        <f>IF('SoW at Final'!I168="","",'SoW at Final'!I168)</f>
        <v/>
      </c>
      <c r="I181" s="202"/>
      <c r="J181" s="202"/>
    </row>
    <row r="182" spans="2:10" ht="30" customHeight="1" x14ac:dyDescent="0.3">
      <c r="B182" s="68"/>
      <c r="C182" s="297"/>
      <c r="D182" s="301"/>
      <c r="E182" s="134" t="str">
        <f>IF('SoW at Final'!E169="","",'SoW at Final'!E169)</f>
        <v/>
      </c>
      <c r="F182" s="135" t="str">
        <f>IF('SoW at Final'!F169="","",'SoW at Final'!F169)</f>
        <v/>
      </c>
      <c r="G182" s="135" t="str">
        <f>IF('SoW at Final'!G169="","",'SoW at Final'!G169)</f>
        <v/>
      </c>
      <c r="H182" s="135" t="str">
        <f>IF('SoW at Final'!I169="","",'SoW at Final'!I169)</f>
        <v/>
      </c>
      <c r="I182" s="202"/>
      <c r="J182" s="202"/>
    </row>
    <row r="183" spans="2:10" ht="30" customHeight="1" x14ac:dyDescent="0.3">
      <c r="B183" s="68"/>
      <c r="C183" s="297"/>
      <c r="D183" s="301"/>
      <c r="E183" s="134" t="str">
        <f>IF('SoW at Final'!E170="","",'SoW at Final'!E170)</f>
        <v/>
      </c>
      <c r="F183" s="135" t="str">
        <f>IF('SoW at Final'!F170="","",'SoW at Final'!F170)</f>
        <v/>
      </c>
      <c r="G183" s="135" t="str">
        <f>IF('SoW at Final'!G170="","",'SoW at Final'!G170)</f>
        <v/>
      </c>
      <c r="H183" s="135" t="str">
        <f>IF('SoW at Final'!I170="","",'SoW at Final'!I170)</f>
        <v/>
      </c>
      <c r="I183" s="202"/>
      <c r="J183" s="202"/>
    </row>
    <row r="184" spans="2:10" ht="30" customHeight="1" x14ac:dyDescent="0.3">
      <c r="B184" s="68"/>
      <c r="C184" s="297"/>
      <c r="D184" s="141" t="s">
        <v>218</v>
      </c>
      <c r="E184" s="134" t="str">
        <f>IF('SoW at Final'!E171="","",'SoW at Final'!E171)</f>
        <v/>
      </c>
      <c r="F184" s="135" t="str">
        <f>IF('SoW at Final'!F171="","",'SoW at Final'!F171)</f>
        <v/>
      </c>
      <c r="G184" s="135" t="str">
        <f>IF('SoW at Final'!G171="","",'SoW at Final'!G171)</f>
        <v/>
      </c>
      <c r="H184" s="135" t="str">
        <f>IF('SoW at Final'!I171="","",'SoW at Final'!I171)</f>
        <v/>
      </c>
      <c r="I184" s="202"/>
      <c r="J184" s="202"/>
    </row>
    <row r="185" spans="2:10" ht="30" customHeight="1" x14ac:dyDescent="0.3">
      <c r="B185" s="68"/>
      <c r="C185" s="297"/>
      <c r="D185" s="142" t="s">
        <v>219</v>
      </c>
      <c r="E185" s="177"/>
      <c r="F185" s="202"/>
      <c r="G185" s="202"/>
      <c r="H185" s="135" t="s">
        <v>40</v>
      </c>
      <c r="I185" s="202"/>
      <c r="J185" s="202"/>
    </row>
    <row r="186" spans="2:10" x14ac:dyDescent="0.3">
      <c r="B186" s="68"/>
      <c r="C186" s="208"/>
      <c r="D186" s="209"/>
      <c r="E186" s="210"/>
      <c r="F186" s="210"/>
      <c r="G186" s="211" t="s">
        <v>209</v>
      </c>
      <c r="H186" s="116">
        <f>SUM(H179:H185)</f>
        <v>0</v>
      </c>
      <c r="I186" s="116">
        <f>SUM(I179:I185)</f>
        <v>0</v>
      </c>
      <c r="J186" s="212"/>
    </row>
    <row r="187" spans="2:10" ht="10.199999999999999" customHeight="1" x14ac:dyDescent="0.3">
      <c r="B187" s="68"/>
      <c r="C187" s="83"/>
      <c r="D187" s="84"/>
      <c r="E187" s="85"/>
      <c r="F187" s="85"/>
      <c r="G187" s="99"/>
      <c r="H187" s="100"/>
      <c r="I187" s="100"/>
      <c r="J187" s="143"/>
    </row>
    <row r="188" spans="2:10" ht="30" customHeight="1" x14ac:dyDescent="0.3">
      <c r="B188" s="68"/>
      <c r="C188" s="297" t="s">
        <v>17</v>
      </c>
      <c r="D188" s="301" t="s">
        <v>206</v>
      </c>
      <c r="E188" s="134" t="str">
        <f>IF('SoW at Final'!E174="","",'SoW at Final'!E174)</f>
        <v>Fire Suppression</v>
      </c>
      <c r="F188" s="135" t="str">
        <f>IF('SoW at Final'!F174="","",'SoW at Final'!F174)</f>
        <v/>
      </c>
      <c r="G188" s="135" t="str">
        <f>IF('SoW at Final'!G174="","",'SoW at Final'!G174)</f>
        <v/>
      </c>
      <c r="H188" s="135" t="str">
        <f>IF('SoW at Final'!I174="","",'SoW at Final'!I174)</f>
        <v/>
      </c>
      <c r="I188" s="202"/>
      <c r="J188" s="202"/>
    </row>
    <row r="189" spans="2:10" ht="30" customHeight="1" x14ac:dyDescent="0.3">
      <c r="B189" s="68"/>
      <c r="C189" s="297"/>
      <c r="D189" s="301"/>
      <c r="E189" s="134" t="str">
        <f>IF('SoW at Final'!E175="","",'SoW at Final'!E175)</f>
        <v>Fire Alarm</v>
      </c>
      <c r="F189" s="135" t="str">
        <f>IF('SoW at Final'!F175="","",'SoW at Final'!F175)</f>
        <v/>
      </c>
      <c r="G189" s="135" t="str">
        <f>IF('SoW at Final'!G175="","",'SoW at Final'!G175)</f>
        <v/>
      </c>
      <c r="H189" s="135" t="str">
        <f>IF('SoW at Final'!I175="","",'SoW at Final'!I175)</f>
        <v/>
      </c>
      <c r="I189" s="202"/>
      <c r="J189" s="202"/>
    </row>
    <row r="190" spans="2:10" ht="30" customHeight="1" x14ac:dyDescent="0.3">
      <c r="B190" s="68"/>
      <c r="C190" s="297"/>
      <c r="D190" s="301"/>
      <c r="E190" s="134" t="str">
        <f>IF('SoW at Final'!E176="","",'SoW at Final'!E176)</f>
        <v>Smoke Detection</v>
      </c>
      <c r="F190" s="135" t="str">
        <f>IF('SoW at Final'!F176="","",'SoW at Final'!F176)</f>
        <v/>
      </c>
      <c r="G190" s="135" t="str">
        <f>IF('SoW at Final'!G176="","",'SoW at Final'!G176)</f>
        <v/>
      </c>
      <c r="H190" s="135" t="str">
        <f>IF('SoW at Final'!I176="","",'SoW at Final'!I176)</f>
        <v/>
      </c>
      <c r="I190" s="202"/>
      <c r="J190" s="202"/>
    </row>
    <row r="191" spans="2:10" ht="30" customHeight="1" x14ac:dyDescent="0.3">
      <c r="B191" s="68"/>
      <c r="C191" s="297"/>
      <c r="D191" s="301"/>
      <c r="E191" s="134" t="str">
        <f>IF('SoW at Final'!E177="","",'SoW at Final'!E177)</f>
        <v/>
      </c>
      <c r="F191" s="135" t="str">
        <f>IF('SoW at Final'!F177="","",'SoW at Final'!F177)</f>
        <v/>
      </c>
      <c r="G191" s="135" t="str">
        <f>IF('SoW at Final'!G177="","",'SoW at Final'!G177)</f>
        <v/>
      </c>
      <c r="H191" s="135" t="str">
        <f>IF('SoW at Final'!I177="","",'SoW at Final'!I177)</f>
        <v/>
      </c>
      <c r="I191" s="202"/>
      <c r="J191" s="202"/>
    </row>
    <row r="192" spans="2:10" ht="30" customHeight="1" x14ac:dyDescent="0.3">
      <c r="B192" s="68"/>
      <c r="C192" s="297"/>
      <c r="D192" s="301"/>
      <c r="E192" s="134" t="str">
        <f>IF('SoW at Final'!E178="","",'SoW at Final'!E178)</f>
        <v/>
      </c>
      <c r="F192" s="135" t="str">
        <f>IF('SoW at Final'!F178="","",'SoW at Final'!F178)</f>
        <v/>
      </c>
      <c r="G192" s="135" t="str">
        <f>IF('SoW at Final'!G178="","",'SoW at Final'!G178)</f>
        <v/>
      </c>
      <c r="H192" s="135" t="str">
        <f>IF('SoW at Final'!I178="","",'SoW at Final'!I178)</f>
        <v/>
      </c>
      <c r="I192" s="202"/>
      <c r="J192" s="202"/>
    </row>
    <row r="193" spans="2:10" ht="30" customHeight="1" x14ac:dyDescent="0.3">
      <c r="B193" s="68"/>
      <c r="C193" s="297"/>
      <c r="D193" s="141" t="s">
        <v>218</v>
      </c>
      <c r="E193" s="134" t="str">
        <f>IF('SoW at Final'!E179="","",'SoW at Final'!E179)</f>
        <v/>
      </c>
      <c r="F193" s="135" t="str">
        <f>IF('SoW at Final'!F179="","",'SoW at Final'!F179)</f>
        <v/>
      </c>
      <c r="G193" s="135" t="str">
        <f>IF('SoW at Final'!G179="","",'SoW at Final'!G179)</f>
        <v/>
      </c>
      <c r="H193" s="135" t="str">
        <f>IF('SoW at Final'!I179="","",'SoW at Final'!I179)</f>
        <v/>
      </c>
      <c r="I193" s="202"/>
      <c r="J193" s="202"/>
    </row>
    <row r="194" spans="2:10" ht="30" customHeight="1" x14ac:dyDescent="0.3">
      <c r="B194" s="68"/>
      <c r="C194" s="297"/>
      <c r="D194" s="142" t="s">
        <v>219</v>
      </c>
      <c r="E194" s="177"/>
      <c r="F194" s="202"/>
      <c r="G194" s="202"/>
      <c r="H194" s="135" t="s">
        <v>40</v>
      </c>
      <c r="I194" s="202"/>
      <c r="J194" s="202"/>
    </row>
    <row r="195" spans="2:10" x14ac:dyDescent="0.3">
      <c r="B195" s="68"/>
      <c r="C195" s="208"/>
      <c r="D195" s="191"/>
      <c r="E195" s="192"/>
      <c r="F195" s="192"/>
      <c r="G195" s="193" t="s">
        <v>210</v>
      </c>
      <c r="H195" s="116">
        <f>SUM(H188:H194)</f>
        <v>0</v>
      </c>
      <c r="I195" s="116">
        <f>SUM(I188:I194)</f>
        <v>0</v>
      </c>
      <c r="J195" s="194"/>
    </row>
    <row r="196" spans="2:10" ht="10.199999999999999" customHeight="1" x14ac:dyDescent="0.3">
      <c r="B196" s="68"/>
      <c r="C196" s="83"/>
      <c r="D196" s="84"/>
      <c r="E196" s="85"/>
      <c r="F196" s="85"/>
      <c r="G196" s="99"/>
      <c r="H196" s="100"/>
      <c r="I196" s="100"/>
      <c r="J196" s="143"/>
    </row>
    <row r="197" spans="2:10" ht="30" customHeight="1" x14ac:dyDescent="0.3">
      <c r="B197" s="68"/>
      <c r="C197" s="297" t="s">
        <v>18</v>
      </c>
      <c r="D197" s="301" t="s">
        <v>74</v>
      </c>
      <c r="E197" s="134" t="str">
        <f>IF('SoW at Final'!E182="","",'SoW at Final'!E182)</f>
        <v>Water Heaters</v>
      </c>
      <c r="F197" s="135" t="str">
        <f>IF('SoW at Final'!F182="","",'SoW at Final'!F182)</f>
        <v/>
      </c>
      <c r="G197" s="135" t="str">
        <f>IF('SoW at Final'!G182="","",'SoW at Final'!G182)</f>
        <v/>
      </c>
      <c r="H197" s="135" t="str">
        <f>IF('SoW at Final'!I182="","",'SoW at Final'!I182)</f>
        <v/>
      </c>
      <c r="I197" s="202"/>
      <c r="J197" s="202"/>
    </row>
    <row r="198" spans="2:10" ht="30" customHeight="1" x14ac:dyDescent="0.3">
      <c r="B198" s="68"/>
      <c r="C198" s="297"/>
      <c r="D198" s="301"/>
      <c r="E198" s="134" t="str">
        <f>IF('SoW at Final'!E183="","",'SoW at Final'!E183)</f>
        <v>Domestic Water Piping</v>
      </c>
      <c r="F198" s="135" t="str">
        <f>IF('SoW at Final'!F183="","",'SoW at Final'!F183)</f>
        <v/>
      </c>
      <c r="G198" s="135" t="str">
        <f>IF('SoW at Final'!G183="","",'SoW at Final'!G183)</f>
        <v/>
      </c>
      <c r="H198" s="135" t="str">
        <f>IF('SoW at Final'!I183="","",'SoW at Final'!I183)</f>
        <v/>
      </c>
      <c r="I198" s="202"/>
      <c r="J198" s="202"/>
    </row>
    <row r="199" spans="2:10" ht="30" customHeight="1" x14ac:dyDescent="0.3">
      <c r="B199" s="68"/>
      <c r="C199" s="297"/>
      <c r="D199" s="301"/>
      <c r="E199" s="134" t="str">
        <f>IF('SoW at Final'!E184="","",'SoW at Final'!E184)</f>
        <v>Plumbing Fixtures</v>
      </c>
      <c r="F199" s="135" t="str">
        <f>IF('SoW at Final'!F184="","",'SoW at Final'!F184)</f>
        <v/>
      </c>
      <c r="G199" s="135" t="str">
        <f>IF('SoW at Final'!G184="","",'SoW at Final'!G184)</f>
        <v/>
      </c>
      <c r="H199" s="135" t="str">
        <f>IF('SoW at Final'!I184="","",'SoW at Final'!I184)</f>
        <v/>
      </c>
      <c r="I199" s="202"/>
      <c r="J199" s="202"/>
    </row>
    <row r="200" spans="2:10" ht="30" customHeight="1" x14ac:dyDescent="0.3">
      <c r="B200" s="68"/>
      <c r="C200" s="297"/>
      <c r="D200" s="301"/>
      <c r="E200" s="134" t="str">
        <f>IF('SoW at Final'!E185="","",'SoW at Final'!E185)</f>
        <v/>
      </c>
      <c r="F200" s="135" t="str">
        <f>IF('SoW at Final'!F185="","",'SoW at Final'!F185)</f>
        <v/>
      </c>
      <c r="G200" s="135" t="str">
        <f>IF('SoW at Final'!G185="","",'SoW at Final'!G185)</f>
        <v/>
      </c>
      <c r="H200" s="135" t="str">
        <f>IF('SoW at Final'!I185="","",'SoW at Final'!I185)</f>
        <v/>
      </c>
      <c r="I200" s="202"/>
      <c r="J200" s="202"/>
    </row>
    <row r="201" spans="2:10" ht="30" customHeight="1" x14ac:dyDescent="0.3">
      <c r="B201" s="68"/>
      <c r="C201" s="297"/>
      <c r="D201" s="301"/>
      <c r="E201" s="134" t="str">
        <f>IF('SoW at Final'!E186="","",'SoW at Final'!E186)</f>
        <v/>
      </c>
      <c r="F201" s="135" t="str">
        <f>IF('SoW at Final'!F186="","",'SoW at Final'!F186)</f>
        <v/>
      </c>
      <c r="G201" s="135" t="str">
        <f>IF('SoW at Final'!G186="","",'SoW at Final'!G186)</f>
        <v/>
      </c>
      <c r="H201" s="135" t="str">
        <f>IF('SoW at Final'!I186="","",'SoW at Final'!I186)</f>
        <v/>
      </c>
      <c r="I201" s="202"/>
      <c r="J201" s="202"/>
    </row>
    <row r="202" spans="2:10" ht="30" customHeight="1" x14ac:dyDescent="0.3">
      <c r="B202" s="68"/>
      <c r="C202" s="297"/>
      <c r="D202" s="141" t="s">
        <v>218</v>
      </c>
      <c r="E202" s="134" t="str">
        <f>IF('SoW at Final'!E187="","",'SoW at Final'!E187)</f>
        <v/>
      </c>
      <c r="F202" s="135" t="str">
        <f>IF('SoW at Final'!F187="","",'SoW at Final'!F187)</f>
        <v/>
      </c>
      <c r="G202" s="135" t="str">
        <f>IF('SoW at Final'!G187="","",'SoW at Final'!G187)</f>
        <v/>
      </c>
      <c r="H202" s="135" t="str">
        <f>IF('SoW at Final'!I187="","",'SoW at Final'!I187)</f>
        <v/>
      </c>
      <c r="I202" s="202"/>
      <c r="J202" s="202"/>
    </row>
    <row r="203" spans="2:10" ht="30" customHeight="1" x14ac:dyDescent="0.3">
      <c r="B203" s="68"/>
      <c r="C203" s="297"/>
      <c r="D203" s="142" t="s">
        <v>219</v>
      </c>
      <c r="E203" s="177"/>
      <c r="F203" s="202"/>
      <c r="G203" s="202"/>
      <c r="H203" s="135" t="s">
        <v>40</v>
      </c>
      <c r="I203" s="202"/>
      <c r="J203" s="202"/>
    </row>
    <row r="204" spans="2:10" x14ac:dyDescent="0.3">
      <c r="B204" s="68"/>
      <c r="C204" s="208"/>
      <c r="D204" s="209"/>
      <c r="E204" s="210"/>
      <c r="F204" s="210"/>
      <c r="G204" s="211" t="s">
        <v>157</v>
      </c>
      <c r="H204" s="116">
        <f>SUM(H197:H203)</f>
        <v>0</v>
      </c>
      <c r="I204" s="116">
        <f>SUM(I197:I203)</f>
        <v>0</v>
      </c>
      <c r="J204" s="212"/>
    </row>
    <row r="205" spans="2:10" ht="10.199999999999999" customHeight="1" x14ac:dyDescent="0.3">
      <c r="B205" s="68"/>
      <c r="C205" s="83"/>
      <c r="D205" s="84"/>
      <c r="E205" s="85"/>
      <c r="F205" s="85"/>
      <c r="G205" s="99"/>
      <c r="H205" s="100"/>
      <c r="I205" s="100"/>
      <c r="J205" s="143"/>
    </row>
    <row r="206" spans="2:10" ht="30" customHeight="1" x14ac:dyDescent="0.3">
      <c r="B206" s="68"/>
      <c r="C206" s="297" t="s">
        <v>19</v>
      </c>
      <c r="D206" s="301" t="s">
        <v>75</v>
      </c>
      <c r="E206" s="134" t="str">
        <f>IF('SoW at Final'!E190="","",'SoW at Final'!E190)</f>
        <v>HVAC  Units &amp; Accessories</v>
      </c>
      <c r="F206" s="135" t="str">
        <f>IF('SoW at Final'!F190="","",'SoW at Final'!F190)</f>
        <v/>
      </c>
      <c r="G206" s="135" t="str">
        <f>IF('SoW at Final'!G190="","",'SoW at Final'!G190)</f>
        <v/>
      </c>
      <c r="H206" s="135" t="str">
        <f>IF('SoW at Final'!I190="","",'SoW at Final'!I190)</f>
        <v/>
      </c>
      <c r="I206" s="202"/>
      <c r="J206" s="202"/>
    </row>
    <row r="207" spans="2:10" ht="30" customHeight="1" x14ac:dyDescent="0.3">
      <c r="B207" s="68"/>
      <c r="C207" s="297"/>
      <c r="D207" s="301"/>
      <c r="E207" s="134" t="str">
        <f>IF('SoW at Final'!E191="","",'SoW at Final'!E191)</f>
        <v>Bath Exhaust Fans</v>
      </c>
      <c r="F207" s="135" t="str">
        <f>IF('SoW at Final'!F191="","",'SoW at Final'!F191)</f>
        <v/>
      </c>
      <c r="G207" s="135" t="str">
        <f>IF('SoW at Final'!G191="","",'SoW at Final'!G191)</f>
        <v/>
      </c>
      <c r="H207" s="135" t="str">
        <f>IF('SoW at Final'!I191="","",'SoW at Final'!I191)</f>
        <v/>
      </c>
      <c r="I207" s="202"/>
      <c r="J207" s="202"/>
    </row>
    <row r="208" spans="2:10" ht="30" customHeight="1" x14ac:dyDescent="0.3">
      <c r="B208" s="68"/>
      <c r="C208" s="297"/>
      <c r="D208" s="301"/>
      <c r="E208" s="134" t="str">
        <f>IF('SoW at Final'!E192="","",'SoW at Final'!E192)</f>
        <v>Kitchen Ventilation</v>
      </c>
      <c r="F208" s="135" t="str">
        <f>IF('SoW at Final'!F192="","",'SoW at Final'!F192)</f>
        <v/>
      </c>
      <c r="G208" s="135" t="str">
        <f>IF('SoW at Final'!G192="","",'SoW at Final'!G192)</f>
        <v/>
      </c>
      <c r="H208" s="135" t="str">
        <f>IF('SoW at Final'!I192="","",'SoW at Final'!I192)</f>
        <v/>
      </c>
      <c r="I208" s="202"/>
      <c r="J208" s="202"/>
    </row>
    <row r="209" spans="2:10" ht="30" customHeight="1" x14ac:dyDescent="0.3">
      <c r="B209" s="68"/>
      <c r="C209" s="297"/>
      <c r="D209" s="301"/>
      <c r="E209" s="134" t="str">
        <f>IF('SoW at Final'!E193="","",'SoW at Final'!E193)</f>
        <v/>
      </c>
      <c r="F209" s="135" t="str">
        <f>IF('SoW at Final'!F193="","",'SoW at Final'!F193)</f>
        <v/>
      </c>
      <c r="G209" s="135" t="str">
        <f>IF('SoW at Final'!G193="","",'SoW at Final'!G193)</f>
        <v/>
      </c>
      <c r="H209" s="135" t="str">
        <f>IF('SoW at Final'!I193="","",'SoW at Final'!I193)</f>
        <v/>
      </c>
      <c r="I209" s="202"/>
      <c r="J209" s="202"/>
    </row>
    <row r="210" spans="2:10" ht="30" customHeight="1" x14ac:dyDescent="0.3">
      <c r="B210" s="68"/>
      <c r="C210" s="297"/>
      <c r="D210" s="301"/>
      <c r="E210" s="134" t="str">
        <f>IF('SoW at Final'!E194="","",'SoW at Final'!E194)</f>
        <v/>
      </c>
      <c r="F210" s="135" t="str">
        <f>IF('SoW at Final'!F194="","",'SoW at Final'!F194)</f>
        <v/>
      </c>
      <c r="G210" s="135" t="str">
        <f>IF('SoW at Final'!G194="","",'SoW at Final'!G194)</f>
        <v/>
      </c>
      <c r="H210" s="135" t="str">
        <f>IF('SoW at Final'!I194="","",'SoW at Final'!I194)</f>
        <v/>
      </c>
      <c r="I210" s="202"/>
      <c r="J210" s="202"/>
    </row>
    <row r="211" spans="2:10" ht="30" customHeight="1" x14ac:dyDescent="0.3">
      <c r="B211" s="68"/>
      <c r="C211" s="297"/>
      <c r="D211" s="141" t="s">
        <v>218</v>
      </c>
      <c r="E211" s="134" t="str">
        <f>IF('SoW at Final'!E195="","",'SoW at Final'!E195)</f>
        <v/>
      </c>
      <c r="F211" s="135" t="str">
        <f>IF('SoW at Final'!F195="","",'SoW at Final'!F195)</f>
        <v/>
      </c>
      <c r="G211" s="135" t="str">
        <f>IF('SoW at Final'!G195="","",'SoW at Final'!G195)</f>
        <v/>
      </c>
      <c r="H211" s="135" t="str">
        <f>IF('SoW at Final'!I195="","",'SoW at Final'!I195)</f>
        <v/>
      </c>
      <c r="I211" s="202"/>
      <c r="J211" s="202"/>
    </row>
    <row r="212" spans="2:10" ht="30" customHeight="1" x14ac:dyDescent="0.3">
      <c r="B212" s="68"/>
      <c r="C212" s="297"/>
      <c r="D212" s="142" t="s">
        <v>219</v>
      </c>
      <c r="E212" s="177"/>
      <c r="F212" s="202"/>
      <c r="G212" s="202"/>
      <c r="H212" s="135" t="s">
        <v>40</v>
      </c>
      <c r="I212" s="202"/>
      <c r="J212" s="202"/>
    </row>
    <row r="213" spans="2:10" x14ac:dyDescent="0.3">
      <c r="B213" s="68"/>
      <c r="C213" s="208"/>
      <c r="D213" s="209"/>
      <c r="E213" s="210"/>
      <c r="F213" s="210"/>
      <c r="G213" s="211" t="s">
        <v>211</v>
      </c>
      <c r="H213" s="116">
        <f>SUM(H206:H212)</f>
        <v>0</v>
      </c>
      <c r="I213" s="116">
        <f>SUM(I206:I212)</f>
        <v>0</v>
      </c>
      <c r="J213" s="212"/>
    </row>
    <row r="214" spans="2:10" ht="10.199999999999999" customHeight="1" x14ac:dyDescent="0.3">
      <c r="B214" s="68"/>
      <c r="C214" s="83"/>
      <c r="D214" s="84"/>
      <c r="E214" s="85"/>
      <c r="F214" s="85"/>
      <c r="G214" s="99"/>
      <c r="H214" s="100"/>
      <c r="I214" s="100"/>
      <c r="J214" s="143"/>
    </row>
    <row r="215" spans="2:10" ht="30" customHeight="1" x14ac:dyDescent="0.3">
      <c r="B215" s="68"/>
      <c r="C215" s="298" t="s">
        <v>20</v>
      </c>
      <c r="D215" s="301" t="s">
        <v>198</v>
      </c>
      <c r="E215" s="134" t="str">
        <f>IF('SoW at Final'!E198="","",'SoW at Final'!E198)</f>
        <v>Interior Lighting</v>
      </c>
      <c r="F215" s="135" t="str">
        <f>IF('SoW at Final'!F198="","",'SoW at Final'!F198)</f>
        <v/>
      </c>
      <c r="G215" s="135" t="str">
        <f>IF('SoW at Final'!G198="","",'SoW at Final'!G198)</f>
        <v/>
      </c>
      <c r="H215" s="135" t="str">
        <f>IF('SoW at Final'!I198="","",'SoW at Final'!I198)</f>
        <v/>
      </c>
      <c r="I215" s="202"/>
      <c r="J215" s="202"/>
    </row>
    <row r="216" spans="2:10" ht="30" customHeight="1" x14ac:dyDescent="0.3">
      <c r="B216" s="68"/>
      <c r="C216" s="299"/>
      <c r="D216" s="301"/>
      <c r="E216" s="134" t="str">
        <f>IF('SoW at Final'!E199="","",'SoW at Final'!E199)</f>
        <v>Exterior Lighting</v>
      </c>
      <c r="F216" s="135" t="str">
        <f>IF('SoW at Final'!F199="","",'SoW at Final'!F199)</f>
        <v/>
      </c>
      <c r="G216" s="135" t="str">
        <f>IF('SoW at Final'!G199="","",'SoW at Final'!G199)</f>
        <v/>
      </c>
      <c r="H216" s="135" t="str">
        <f>IF('SoW at Final'!I199="","",'SoW at Final'!I199)</f>
        <v/>
      </c>
      <c r="I216" s="202"/>
      <c r="J216" s="202"/>
    </row>
    <row r="217" spans="2:10" ht="30" customHeight="1" x14ac:dyDescent="0.3">
      <c r="B217" s="68"/>
      <c r="C217" s="299"/>
      <c r="D217" s="301"/>
      <c r="E217" s="134" t="str">
        <f>IF('SoW at Final'!E200="","",'SoW at Final'!E200)</f>
        <v>Safety Lighting</v>
      </c>
      <c r="F217" s="135" t="str">
        <f>IF('SoW at Final'!F200="","",'SoW at Final'!F200)</f>
        <v/>
      </c>
      <c r="G217" s="135" t="str">
        <f>IF('SoW at Final'!G200="","",'SoW at Final'!G200)</f>
        <v/>
      </c>
      <c r="H217" s="135" t="str">
        <f>IF('SoW at Final'!I200="","",'SoW at Final'!I200)</f>
        <v/>
      </c>
      <c r="I217" s="202"/>
      <c r="J217" s="202"/>
    </row>
    <row r="218" spans="2:10" ht="30" customHeight="1" x14ac:dyDescent="0.3">
      <c r="B218" s="68"/>
      <c r="C218" s="299"/>
      <c r="D218" s="301"/>
      <c r="E218" s="134" t="str">
        <f>IF('SoW at Final'!E201="","",'SoW at Final'!E201)</f>
        <v>Electrical Distribution</v>
      </c>
      <c r="F218" s="135" t="str">
        <f>IF('SoW at Final'!F201="","",'SoW at Final'!F201)</f>
        <v/>
      </c>
      <c r="G218" s="135" t="str">
        <f>IF('SoW at Final'!G201="","",'SoW at Final'!G201)</f>
        <v/>
      </c>
      <c r="H218" s="135" t="str">
        <f>IF('SoW at Final'!I201="","",'SoW at Final'!I201)</f>
        <v/>
      </c>
      <c r="I218" s="202"/>
      <c r="J218" s="202"/>
    </row>
    <row r="219" spans="2:10" ht="30" customHeight="1" x14ac:dyDescent="0.3">
      <c r="B219" s="68"/>
      <c r="C219" s="299"/>
      <c r="D219" s="301"/>
      <c r="E219" s="134" t="str">
        <f>IF('SoW at Final'!E202="","",'SoW at Final'!E202)</f>
        <v/>
      </c>
      <c r="F219" s="135" t="str">
        <f>IF('SoW at Final'!F202="","",'SoW at Final'!F202)</f>
        <v/>
      </c>
      <c r="G219" s="135" t="str">
        <f>IF('SoW at Final'!G202="","",'SoW at Final'!G202)</f>
        <v/>
      </c>
      <c r="H219" s="135" t="str">
        <f>IF('SoW at Final'!I202="","",'SoW at Final'!I202)</f>
        <v/>
      </c>
      <c r="I219" s="202"/>
      <c r="J219" s="202"/>
    </row>
    <row r="220" spans="2:10" ht="30" customHeight="1" x14ac:dyDescent="0.3">
      <c r="B220" s="68"/>
      <c r="C220" s="299"/>
      <c r="D220" s="141" t="s">
        <v>218</v>
      </c>
      <c r="E220" s="134" t="str">
        <f>IF('SoW at Final'!E203="","",'SoW at Final'!E203)</f>
        <v/>
      </c>
      <c r="F220" s="135" t="str">
        <f>IF('SoW at Final'!F203="","",'SoW at Final'!F203)</f>
        <v/>
      </c>
      <c r="G220" s="135" t="str">
        <f>IF('SoW at Final'!G203="","",'SoW at Final'!G203)</f>
        <v/>
      </c>
      <c r="H220" s="135" t="str">
        <f>IF('SoW at Final'!I203="","",'SoW at Final'!I203)</f>
        <v/>
      </c>
      <c r="I220" s="202"/>
      <c r="J220" s="202"/>
    </row>
    <row r="221" spans="2:10" ht="30" customHeight="1" x14ac:dyDescent="0.3">
      <c r="B221" s="68"/>
      <c r="C221" s="300"/>
      <c r="D221" s="142" t="s">
        <v>219</v>
      </c>
      <c r="E221" s="177"/>
      <c r="F221" s="202"/>
      <c r="G221" s="202"/>
      <c r="H221" s="135" t="s">
        <v>40</v>
      </c>
      <c r="I221" s="202"/>
      <c r="J221" s="202"/>
    </row>
    <row r="222" spans="2:10" x14ac:dyDescent="0.3">
      <c r="B222" s="68"/>
      <c r="C222" s="208"/>
      <c r="D222" s="209"/>
      <c r="E222" s="210"/>
      <c r="F222" s="210"/>
      <c r="G222" s="211" t="s">
        <v>212</v>
      </c>
      <c r="H222" s="116">
        <f>SUM(H214:H221)</f>
        <v>0</v>
      </c>
      <c r="I222" s="116">
        <f>SUM(I214:I221)</f>
        <v>0</v>
      </c>
      <c r="J222" s="212"/>
    </row>
    <row r="223" spans="2:10" ht="10.199999999999999" customHeight="1" x14ac:dyDescent="0.3">
      <c r="B223" s="68"/>
      <c r="C223" s="83"/>
      <c r="D223" s="84"/>
      <c r="E223" s="85"/>
      <c r="F223" s="85"/>
      <c r="G223" s="99"/>
      <c r="H223" s="100"/>
      <c r="I223" s="100"/>
      <c r="J223" s="143"/>
    </row>
    <row r="224" spans="2:10" ht="30" customHeight="1" x14ac:dyDescent="0.3">
      <c r="B224" s="68"/>
      <c r="C224" s="297" t="s">
        <v>21</v>
      </c>
      <c r="D224" s="301" t="s">
        <v>76</v>
      </c>
      <c r="E224" s="134" t="str">
        <f>IF('SoW at Final'!E206="","",'SoW at Final'!E206)</f>
        <v>Building Wifi</v>
      </c>
      <c r="F224" s="135" t="str">
        <f>IF('SoW at Final'!F206="","",'SoW at Final'!F206)</f>
        <v/>
      </c>
      <c r="G224" s="135" t="str">
        <f>IF('SoW at Final'!G206="","",'SoW at Final'!G206)</f>
        <v/>
      </c>
      <c r="H224" s="135" t="str">
        <f>IF('SoW at Final'!I206="","",'SoW at Final'!I206)</f>
        <v/>
      </c>
      <c r="I224" s="202"/>
      <c r="J224" s="202"/>
    </row>
    <row r="225" spans="2:10" ht="30" customHeight="1" x14ac:dyDescent="0.3">
      <c r="B225" s="68"/>
      <c r="C225" s="297"/>
      <c r="D225" s="301"/>
      <c r="E225" s="134" t="str">
        <f>IF('SoW at Final'!E207="","",'SoW at Final'!E207)</f>
        <v>Data Cabling, Units</v>
      </c>
      <c r="F225" s="135" t="str">
        <f>IF('SoW at Final'!F207="","",'SoW at Final'!F207)</f>
        <v/>
      </c>
      <c r="G225" s="135" t="str">
        <f>IF('SoW at Final'!G207="","",'SoW at Final'!G207)</f>
        <v/>
      </c>
      <c r="H225" s="135" t="str">
        <f>IF('SoW at Final'!I207="","",'SoW at Final'!I207)</f>
        <v/>
      </c>
      <c r="I225" s="202"/>
      <c r="J225" s="202"/>
    </row>
    <row r="226" spans="2:10" ht="30" customHeight="1" x14ac:dyDescent="0.3">
      <c r="B226" s="68"/>
      <c r="C226" s="297"/>
      <c r="D226" s="301"/>
      <c r="E226" s="134" t="str">
        <f>IF('SoW at Final'!E208="","",'SoW at Final'!E208)</f>
        <v>Data Cabling, Common Areas</v>
      </c>
      <c r="F226" s="135" t="str">
        <f>IF('SoW at Final'!F208="","",'SoW at Final'!F208)</f>
        <v/>
      </c>
      <c r="G226" s="135" t="str">
        <f>IF('SoW at Final'!G208="","",'SoW at Final'!G208)</f>
        <v/>
      </c>
      <c r="H226" s="135" t="str">
        <f>IF('SoW at Final'!I208="","",'SoW at Final'!I208)</f>
        <v/>
      </c>
      <c r="I226" s="202"/>
      <c r="J226" s="202"/>
    </row>
    <row r="227" spans="2:10" ht="30" customHeight="1" x14ac:dyDescent="0.3">
      <c r="B227" s="68"/>
      <c r="C227" s="297"/>
      <c r="D227" s="301"/>
      <c r="E227" s="134" t="str">
        <f>IF('SoW at Final'!E209="","",'SoW at Final'!E209)</f>
        <v/>
      </c>
      <c r="F227" s="135" t="str">
        <f>IF('SoW at Final'!F209="","",'SoW at Final'!F209)</f>
        <v/>
      </c>
      <c r="G227" s="135" t="str">
        <f>IF('SoW at Final'!G209="","",'SoW at Final'!G209)</f>
        <v/>
      </c>
      <c r="H227" s="135" t="str">
        <f>IF('SoW at Final'!I209="","",'SoW at Final'!I209)</f>
        <v/>
      </c>
      <c r="I227" s="202"/>
      <c r="J227" s="202"/>
    </row>
    <row r="228" spans="2:10" ht="30" customHeight="1" x14ac:dyDescent="0.3">
      <c r="B228" s="68"/>
      <c r="C228" s="297"/>
      <c r="D228" s="301"/>
      <c r="E228" s="134" t="str">
        <f>IF('SoW at Final'!E210="","",'SoW at Final'!E210)</f>
        <v/>
      </c>
      <c r="F228" s="135" t="str">
        <f>IF('SoW at Final'!F210="","",'SoW at Final'!F210)</f>
        <v/>
      </c>
      <c r="G228" s="135" t="str">
        <f>IF('SoW at Final'!G210="","",'SoW at Final'!G210)</f>
        <v/>
      </c>
      <c r="H228" s="135" t="str">
        <f>IF('SoW at Final'!I210="","",'SoW at Final'!I210)</f>
        <v/>
      </c>
      <c r="I228" s="202"/>
      <c r="J228" s="202"/>
    </row>
    <row r="229" spans="2:10" ht="30" customHeight="1" x14ac:dyDescent="0.3">
      <c r="B229" s="68"/>
      <c r="C229" s="297"/>
      <c r="D229" s="141" t="s">
        <v>218</v>
      </c>
      <c r="E229" s="134" t="str">
        <f>IF('SoW at Final'!E211="","",'SoW at Final'!E211)</f>
        <v/>
      </c>
      <c r="F229" s="135" t="str">
        <f>IF('SoW at Final'!F211="","",'SoW at Final'!F211)</f>
        <v/>
      </c>
      <c r="G229" s="135" t="str">
        <f>IF('SoW at Final'!G211="","",'SoW at Final'!G211)</f>
        <v/>
      </c>
      <c r="H229" s="135" t="str">
        <f>IF('SoW at Final'!I211="","",'SoW at Final'!I211)</f>
        <v/>
      </c>
      <c r="I229" s="202"/>
      <c r="J229" s="202"/>
    </row>
    <row r="230" spans="2:10" ht="30" customHeight="1" x14ac:dyDescent="0.3">
      <c r="B230" s="68"/>
      <c r="C230" s="297"/>
      <c r="D230" s="142" t="s">
        <v>219</v>
      </c>
      <c r="E230" s="177"/>
      <c r="F230" s="202"/>
      <c r="G230" s="202"/>
      <c r="H230" s="135" t="s">
        <v>40</v>
      </c>
      <c r="I230" s="202"/>
      <c r="J230" s="202"/>
    </row>
    <row r="231" spans="2:10" x14ac:dyDescent="0.3">
      <c r="B231" s="68"/>
      <c r="C231" s="208"/>
      <c r="D231" s="209"/>
      <c r="E231" s="210"/>
      <c r="F231" s="210"/>
      <c r="G231" s="211" t="s">
        <v>154</v>
      </c>
      <c r="H231" s="116">
        <f>SUM(H224:H230)</f>
        <v>0</v>
      </c>
      <c r="I231" s="116">
        <f>SUM(I224:I230)</f>
        <v>0</v>
      </c>
      <c r="J231" s="212"/>
    </row>
    <row r="232" spans="2:10" ht="10.199999999999999" customHeight="1" x14ac:dyDescent="0.3">
      <c r="B232" s="68"/>
      <c r="C232" s="83"/>
      <c r="D232" s="84"/>
      <c r="E232" s="85"/>
      <c r="F232" s="85"/>
      <c r="G232" s="99"/>
      <c r="H232" s="100"/>
      <c r="I232" s="100"/>
      <c r="J232" s="143"/>
    </row>
    <row r="233" spans="2:10" ht="30" customHeight="1" x14ac:dyDescent="0.3">
      <c r="B233" s="68"/>
      <c r="C233" s="297" t="s">
        <v>22</v>
      </c>
      <c r="D233" s="301" t="s">
        <v>77</v>
      </c>
      <c r="E233" s="134" t="str">
        <f>IF('SoW at Final'!E214="","",'SoW at Final'!E214)</f>
        <v>Security Camera System</v>
      </c>
      <c r="F233" s="135" t="str">
        <f>IF('SoW at Final'!F214="","",'SoW at Final'!F214)</f>
        <v/>
      </c>
      <c r="G233" s="135" t="str">
        <f>IF('SoW at Final'!G214="","",'SoW at Final'!G214)</f>
        <v/>
      </c>
      <c r="H233" s="135" t="str">
        <f>IF('SoW at Final'!I214="","",'SoW at Final'!I214)</f>
        <v/>
      </c>
      <c r="I233" s="202"/>
      <c r="J233" s="202"/>
    </row>
    <row r="234" spans="2:10" ht="30" customHeight="1" x14ac:dyDescent="0.3">
      <c r="B234" s="68"/>
      <c r="C234" s="297"/>
      <c r="D234" s="301"/>
      <c r="E234" s="134" t="str">
        <f>IF('SoW at Final'!E215="","",'SoW at Final'!E215)</f>
        <v>Access Control</v>
      </c>
      <c r="F234" s="135" t="str">
        <f>IF('SoW at Final'!F215="","",'SoW at Final'!F215)</f>
        <v/>
      </c>
      <c r="G234" s="135" t="str">
        <f>IF('SoW at Final'!G215="","",'SoW at Final'!G215)</f>
        <v/>
      </c>
      <c r="H234" s="135" t="str">
        <f>IF('SoW at Final'!I215="","",'SoW at Final'!I215)</f>
        <v/>
      </c>
      <c r="I234" s="202"/>
      <c r="J234" s="202"/>
    </row>
    <row r="235" spans="2:10" ht="30" customHeight="1" x14ac:dyDescent="0.3">
      <c r="B235" s="68"/>
      <c r="C235" s="297"/>
      <c r="D235" s="301"/>
      <c r="E235" s="134" t="str">
        <f>IF('SoW at Final'!E216="","",'SoW at Final'!E216)</f>
        <v>Lobby Intercom</v>
      </c>
      <c r="F235" s="135" t="str">
        <f>IF('SoW at Final'!F216="","",'SoW at Final'!F216)</f>
        <v/>
      </c>
      <c r="G235" s="135" t="str">
        <f>IF('SoW at Final'!G216="","",'SoW at Final'!G216)</f>
        <v/>
      </c>
      <c r="H235" s="135" t="str">
        <f>IF('SoW at Final'!I216="","",'SoW at Final'!I216)</f>
        <v/>
      </c>
      <c r="I235" s="202"/>
      <c r="J235" s="202"/>
    </row>
    <row r="236" spans="2:10" ht="30" customHeight="1" x14ac:dyDescent="0.3">
      <c r="B236" s="68"/>
      <c r="C236" s="297"/>
      <c r="D236" s="301"/>
      <c r="E236" s="134" t="str">
        <f>IF('SoW at Final'!E217="","",'SoW at Final'!E217)</f>
        <v/>
      </c>
      <c r="F236" s="135" t="str">
        <f>IF('SoW at Final'!F217="","",'SoW at Final'!F217)</f>
        <v/>
      </c>
      <c r="G236" s="135" t="str">
        <f>IF('SoW at Final'!G217="","",'SoW at Final'!G217)</f>
        <v/>
      </c>
      <c r="H236" s="135" t="str">
        <f>IF('SoW at Final'!I217="","",'SoW at Final'!I217)</f>
        <v/>
      </c>
      <c r="I236" s="202"/>
      <c r="J236" s="202"/>
    </row>
    <row r="237" spans="2:10" ht="30" customHeight="1" x14ac:dyDescent="0.3">
      <c r="B237" s="68"/>
      <c r="C237" s="297"/>
      <c r="D237" s="301"/>
      <c r="E237" s="134" t="str">
        <f>IF('SoW at Final'!E218="","",'SoW at Final'!E218)</f>
        <v/>
      </c>
      <c r="F237" s="135" t="str">
        <f>IF('SoW at Final'!F218="","",'SoW at Final'!F218)</f>
        <v/>
      </c>
      <c r="G237" s="135" t="str">
        <f>IF('SoW at Final'!G218="","",'SoW at Final'!G218)</f>
        <v/>
      </c>
      <c r="H237" s="135" t="str">
        <f>IF('SoW at Final'!I218="","",'SoW at Final'!I218)</f>
        <v/>
      </c>
      <c r="I237" s="202"/>
      <c r="J237" s="202"/>
    </row>
    <row r="238" spans="2:10" ht="30" customHeight="1" x14ac:dyDescent="0.3">
      <c r="B238" s="68"/>
      <c r="C238" s="297"/>
      <c r="D238" s="141" t="s">
        <v>218</v>
      </c>
      <c r="E238" s="134" t="str">
        <f>IF('SoW at Final'!E219="","",'SoW at Final'!E219)</f>
        <v/>
      </c>
      <c r="F238" s="135" t="str">
        <f>IF('SoW at Final'!F219="","",'SoW at Final'!F219)</f>
        <v/>
      </c>
      <c r="G238" s="135" t="str">
        <f>IF('SoW at Final'!G219="","",'SoW at Final'!G219)</f>
        <v/>
      </c>
      <c r="H238" s="135" t="str">
        <f>IF('SoW at Final'!I219="","",'SoW at Final'!I219)</f>
        <v/>
      </c>
      <c r="I238" s="202"/>
      <c r="J238" s="202"/>
    </row>
    <row r="239" spans="2:10" ht="30" customHeight="1" x14ac:dyDescent="0.3">
      <c r="B239" s="68"/>
      <c r="C239" s="297"/>
      <c r="D239" s="142" t="s">
        <v>219</v>
      </c>
      <c r="E239" s="177"/>
      <c r="F239" s="202"/>
      <c r="G239" s="202"/>
      <c r="H239" s="135" t="s">
        <v>40</v>
      </c>
      <c r="I239" s="202"/>
      <c r="J239" s="202"/>
    </row>
    <row r="240" spans="2:10" x14ac:dyDescent="0.3">
      <c r="B240" s="68"/>
      <c r="C240" s="208"/>
      <c r="D240" s="209"/>
      <c r="E240" s="210"/>
      <c r="F240" s="210"/>
      <c r="G240" s="211" t="s">
        <v>153</v>
      </c>
      <c r="H240" s="116">
        <f>SUM(H233:H239)</f>
        <v>0</v>
      </c>
      <c r="I240" s="116">
        <f>SUM(I233:I239)</f>
        <v>0</v>
      </c>
      <c r="J240" s="212"/>
    </row>
    <row r="241" spans="2:10" ht="10.199999999999999" customHeight="1" x14ac:dyDescent="0.3">
      <c r="B241" s="68"/>
      <c r="C241" s="83"/>
      <c r="D241" s="84"/>
      <c r="E241" s="85"/>
      <c r="F241" s="85"/>
      <c r="G241" s="99"/>
      <c r="H241" s="100"/>
      <c r="I241" s="100"/>
      <c r="J241" s="143"/>
    </row>
    <row r="242" spans="2:10" ht="30" customHeight="1" x14ac:dyDescent="0.3">
      <c r="B242" s="68"/>
      <c r="C242" s="297" t="s">
        <v>23</v>
      </c>
      <c r="D242" s="301" t="s">
        <v>182</v>
      </c>
      <c r="E242" s="134" t="str">
        <f>IF('SoW at Final'!E222="","",'SoW at Final'!E222)</f>
        <v>Radon Mitigation</v>
      </c>
      <c r="F242" s="135" t="str">
        <f>IF('SoW at Final'!F222="","",'SoW at Final'!F222)</f>
        <v/>
      </c>
      <c r="G242" s="135" t="str">
        <f>IF('SoW at Final'!G222="","",'SoW at Final'!G222)</f>
        <v/>
      </c>
      <c r="H242" s="135" t="str">
        <f>IF('SoW at Final'!I222="","",'SoW at Final'!I222)</f>
        <v/>
      </c>
      <c r="I242" s="202"/>
      <c r="J242" s="202"/>
    </row>
    <row r="243" spans="2:10" ht="30" customHeight="1" x14ac:dyDescent="0.3">
      <c r="B243" s="68"/>
      <c r="C243" s="297"/>
      <c r="D243" s="301"/>
      <c r="E243" s="134" t="str">
        <f>IF('SoW at Final'!E223="","",'SoW at Final'!E223)</f>
        <v/>
      </c>
      <c r="F243" s="135" t="str">
        <f>IF('SoW at Final'!F223="","",'SoW at Final'!F223)</f>
        <v/>
      </c>
      <c r="G243" s="135" t="str">
        <f>IF('SoW at Final'!G223="","",'SoW at Final'!G223)</f>
        <v/>
      </c>
      <c r="H243" s="135" t="str">
        <f>IF('SoW at Final'!I223="","",'SoW at Final'!I223)</f>
        <v/>
      </c>
      <c r="I243" s="202"/>
      <c r="J243" s="202"/>
    </row>
    <row r="244" spans="2:10" ht="30" customHeight="1" x14ac:dyDescent="0.3">
      <c r="B244" s="68"/>
      <c r="C244" s="297"/>
      <c r="D244" s="301"/>
      <c r="E244" s="134" t="str">
        <f>IF('SoW at Final'!E224="","",'SoW at Final'!E224)</f>
        <v/>
      </c>
      <c r="F244" s="135" t="str">
        <f>IF('SoW at Final'!F224="","",'SoW at Final'!F224)</f>
        <v/>
      </c>
      <c r="G244" s="135" t="str">
        <f>IF('SoW at Final'!G224="","",'SoW at Final'!G224)</f>
        <v/>
      </c>
      <c r="H244" s="135" t="str">
        <f>IF('SoW at Final'!I224="","",'SoW at Final'!I224)</f>
        <v/>
      </c>
      <c r="I244" s="202"/>
      <c r="J244" s="202"/>
    </row>
    <row r="245" spans="2:10" ht="30" customHeight="1" x14ac:dyDescent="0.3">
      <c r="B245" s="68"/>
      <c r="C245" s="297"/>
      <c r="D245" s="301"/>
      <c r="E245" s="134" t="str">
        <f>IF('SoW at Final'!E225="","",'SoW at Final'!E225)</f>
        <v/>
      </c>
      <c r="F245" s="135" t="str">
        <f>IF('SoW at Final'!F225="","",'SoW at Final'!F225)</f>
        <v/>
      </c>
      <c r="G245" s="135" t="str">
        <f>IF('SoW at Final'!G225="","",'SoW at Final'!G225)</f>
        <v/>
      </c>
      <c r="H245" s="135" t="str">
        <f>IF('SoW at Final'!I225="","",'SoW at Final'!I225)</f>
        <v/>
      </c>
      <c r="I245" s="202"/>
      <c r="J245" s="202"/>
    </row>
    <row r="246" spans="2:10" ht="30" customHeight="1" x14ac:dyDescent="0.3">
      <c r="B246" s="68"/>
      <c r="C246" s="297"/>
      <c r="D246" s="301"/>
      <c r="E246" s="134" t="str">
        <f>IF('SoW at Final'!E226="","",'SoW at Final'!E226)</f>
        <v/>
      </c>
      <c r="F246" s="135" t="str">
        <f>IF('SoW at Final'!F226="","",'SoW at Final'!F226)</f>
        <v/>
      </c>
      <c r="G246" s="135" t="str">
        <f>IF('SoW at Final'!G226="","",'SoW at Final'!G226)</f>
        <v/>
      </c>
      <c r="H246" s="135" t="str">
        <f>IF('SoW at Final'!I226="","",'SoW at Final'!I226)</f>
        <v/>
      </c>
      <c r="I246" s="202"/>
      <c r="J246" s="202"/>
    </row>
    <row r="247" spans="2:10" ht="30" customHeight="1" x14ac:dyDescent="0.3">
      <c r="B247" s="68"/>
      <c r="C247" s="297"/>
      <c r="D247" s="141" t="s">
        <v>218</v>
      </c>
      <c r="E247" s="134" t="str">
        <f>IF('SoW at Final'!E227="","",'SoW at Final'!E227)</f>
        <v/>
      </c>
      <c r="F247" s="135" t="str">
        <f>IF('SoW at Final'!F227="","",'SoW at Final'!F227)</f>
        <v/>
      </c>
      <c r="G247" s="135" t="str">
        <f>IF('SoW at Final'!G227="","",'SoW at Final'!G227)</f>
        <v/>
      </c>
      <c r="H247" s="135" t="str">
        <f>IF('SoW at Final'!I227="","",'SoW at Final'!I227)</f>
        <v/>
      </c>
      <c r="I247" s="202"/>
      <c r="J247" s="202"/>
    </row>
    <row r="248" spans="2:10" ht="30" customHeight="1" x14ac:dyDescent="0.3">
      <c r="B248" s="68"/>
      <c r="C248" s="297"/>
      <c r="D248" s="142" t="s">
        <v>219</v>
      </c>
      <c r="E248" s="177"/>
      <c r="F248" s="202"/>
      <c r="G248" s="202"/>
      <c r="H248" s="135" t="s">
        <v>40</v>
      </c>
      <c r="I248" s="202"/>
      <c r="J248" s="202"/>
    </row>
    <row r="249" spans="2:10" x14ac:dyDescent="0.3">
      <c r="B249" s="68"/>
      <c r="C249" s="190"/>
      <c r="D249" s="191"/>
      <c r="E249" s="192"/>
      <c r="F249" s="192"/>
      <c r="G249" s="193" t="s">
        <v>152</v>
      </c>
      <c r="H249" s="116">
        <f>SUM(H242:H248)</f>
        <v>0</v>
      </c>
      <c r="I249" s="116">
        <f>SUM(I242:I248)</f>
        <v>0</v>
      </c>
      <c r="J249" s="194"/>
    </row>
    <row r="250" spans="2:10" ht="10.199999999999999" customHeight="1" x14ac:dyDescent="0.3">
      <c r="B250" s="68"/>
      <c r="C250" s="83"/>
      <c r="D250" s="84"/>
      <c r="E250" s="85"/>
      <c r="F250" s="85"/>
      <c r="G250" s="99"/>
      <c r="H250" s="100"/>
      <c r="I250" s="100"/>
      <c r="J250" s="143"/>
    </row>
    <row r="251" spans="2:10" ht="30" customHeight="1" x14ac:dyDescent="0.3">
      <c r="B251" s="68"/>
      <c r="C251" s="298" t="s">
        <v>24</v>
      </c>
      <c r="D251" s="301" t="s">
        <v>193</v>
      </c>
      <c r="E251" s="134" t="str">
        <f>IF('SoW at Final'!E230="","",'SoW at Final'!E230)</f>
        <v>Landscaping</v>
      </c>
      <c r="F251" s="135" t="str">
        <f>IF('SoW at Final'!F230="","",'SoW at Final'!F230)</f>
        <v/>
      </c>
      <c r="G251" s="135" t="str">
        <f>IF('SoW at Final'!G230="","",'SoW at Final'!G230)</f>
        <v/>
      </c>
      <c r="H251" s="135" t="str">
        <f>IF('SoW at Final'!I230="","",'SoW at Final'!I230)</f>
        <v/>
      </c>
      <c r="I251" s="202"/>
      <c r="J251" s="202"/>
    </row>
    <row r="252" spans="2:10" ht="30" customHeight="1" x14ac:dyDescent="0.3">
      <c r="B252" s="68"/>
      <c r="C252" s="299"/>
      <c r="D252" s="301"/>
      <c r="E252" s="134" t="str">
        <f>IF('SoW at Final'!E231="","",'SoW at Final'!E231)</f>
        <v>Walkways &amp; Sidewalks</v>
      </c>
      <c r="F252" s="135" t="str">
        <f>IF('SoW at Final'!F231="","",'SoW at Final'!F231)</f>
        <v/>
      </c>
      <c r="G252" s="135" t="str">
        <f>IF('SoW at Final'!G231="","",'SoW at Final'!G231)</f>
        <v/>
      </c>
      <c r="H252" s="135" t="str">
        <f>IF('SoW at Final'!I231="","",'SoW at Final'!I231)</f>
        <v/>
      </c>
      <c r="I252" s="202"/>
      <c r="J252" s="202"/>
    </row>
    <row r="253" spans="2:10" ht="30" customHeight="1" x14ac:dyDescent="0.3">
      <c r="B253" s="68"/>
      <c r="C253" s="299"/>
      <c r="D253" s="301"/>
      <c r="E253" s="134" t="str">
        <f>IF('SoW at Final'!E232="","",'SoW at Final'!E232)</f>
        <v>Site Furnishings</v>
      </c>
      <c r="F253" s="135" t="str">
        <f>IF('SoW at Final'!F232="","",'SoW at Final'!F232)</f>
        <v/>
      </c>
      <c r="G253" s="135" t="str">
        <f>IF('SoW at Final'!G232="","",'SoW at Final'!G232)</f>
        <v/>
      </c>
      <c r="H253" s="135" t="str">
        <f>IF('SoW at Final'!I232="","",'SoW at Final'!I232)</f>
        <v/>
      </c>
      <c r="I253" s="202"/>
      <c r="J253" s="202"/>
    </row>
    <row r="254" spans="2:10" ht="30" customHeight="1" x14ac:dyDescent="0.3">
      <c r="B254" s="68"/>
      <c r="C254" s="299"/>
      <c r="D254" s="301"/>
      <c r="E254" s="134" t="str">
        <f>IF('SoW at Final'!E233="","",'SoW at Final'!E233)</f>
        <v>Fences and Gates</v>
      </c>
      <c r="F254" s="135" t="str">
        <f>IF('SoW at Final'!F233="","",'SoW at Final'!F233)</f>
        <v/>
      </c>
      <c r="G254" s="135" t="str">
        <f>IF('SoW at Final'!G233="","",'SoW at Final'!G233)</f>
        <v/>
      </c>
      <c r="H254" s="135" t="str">
        <f>IF('SoW at Final'!I233="","",'SoW at Final'!I233)</f>
        <v/>
      </c>
      <c r="I254" s="202"/>
      <c r="J254" s="202"/>
    </row>
    <row r="255" spans="2:10" ht="30" customHeight="1" x14ac:dyDescent="0.3">
      <c r="B255" s="68"/>
      <c r="C255" s="299"/>
      <c r="D255" s="301"/>
      <c r="E255" s="134" t="str">
        <f>IF('SoW at Final'!E234="","",'SoW at Final'!E234)</f>
        <v/>
      </c>
      <c r="F255" s="135" t="str">
        <f>IF('SoW at Final'!F234="","",'SoW at Final'!F234)</f>
        <v/>
      </c>
      <c r="G255" s="135" t="str">
        <f>IF('SoW at Final'!G234="","",'SoW at Final'!G234)</f>
        <v/>
      </c>
      <c r="H255" s="135" t="str">
        <f>IF('SoW at Final'!I234="","",'SoW at Final'!I234)</f>
        <v/>
      </c>
      <c r="I255" s="202"/>
      <c r="J255" s="202"/>
    </row>
    <row r="256" spans="2:10" ht="30" customHeight="1" x14ac:dyDescent="0.3">
      <c r="B256" s="68"/>
      <c r="C256" s="299"/>
      <c r="D256" s="301"/>
      <c r="E256" s="134" t="str">
        <f>IF('SoW at Final'!E235="","",'SoW at Final'!E235)</f>
        <v/>
      </c>
      <c r="F256" s="135" t="str">
        <f>IF('SoW at Final'!F235="","",'SoW at Final'!F235)</f>
        <v/>
      </c>
      <c r="G256" s="135" t="str">
        <f>IF('SoW at Final'!G235="","",'SoW at Final'!G235)</f>
        <v/>
      </c>
      <c r="H256" s="135" t="str">
        <f>IF('SoW at Final'!I235="","",'SoW at Final'!I235)</f>
        <v/>
      </c>
      <c r="I256" s="202"/>
      <c r="J256" s="202"/>
    </row>
    <row r="257" spans="2:10" ht="30" customHeight="1" x14ac:dyDescent="0.3">
      <c r="B257" s="68"/>
      <c r="C257" s="299"/>
      <c r="D257" s="301"/>
      <c r="E257" s="134" t="str">
        <f>IF('SoW at Final'!E236="","",'SoW at Final'!E236)</f>
        <v/>
      </c>
      <c r="F257" s="135" t="str">
        <f>IF('SoW at Final'!F236="","",'SoW at Final'!F236)</f>
        <v/>
      </c>
      <c r="G257" s="135" t="str">
        <f>IF('SoW at Final'!G236="","",'SoW at Final'!G236)</f>
        <v/>
      </c>
      <c r="H257" s="135" t="str">
        <f>IF('SoW at Final'!I236="","",'SoW at Final'!I236)</f>
        <v/>
      </c>
      <c r="I257" s="202"/>
      <c r="J257" s="202"/>
    </row>
    <row r="258" spans="2:10" ht="30" customHeight="1" x14ac:dyDescent="0.3">
      <c r="B258" s="68"/>
      <c r="C258" s="299"/>
      <c r="D258" s="301"/>
      <c r="E258" s="134" t="str">
        <f>IF('SoW at Final'!E237="","",'SoW at Final'!E237)</f>
        <v/>
      </c>
      <c r="F258" s="135" t="str">
        <f>IF('SoW at Final'!F237="","",'SoW at Final'!F237)</f>
        <v/>
      </c>
      <c r="G258" s="135" t="str">
        <f>IF('SoW at Final'!G237="","",'SoW at Final'!G237)</f>
        <v/>
      </c>
      <c r="H258" s="135" t="str">
        <f>IF('SoW at Final'!I237="","",'SoW at Final'!I237)</f>
        <v/>
      </c>
      <c r="I258" s="202"/>
      <c r="J258" s="202"/>
    </row>
    <row r="259" spans="2:10" ht="30" customHeight="1" x14ac:dyDescent="0.3">
      <c r="B259" s="68"/>
      <c r="C259" s="299"/>
      <c r="D259" s="301"/>
      <c r="E259" s="134" t="str">
        <f>IF('SoW at Final'!E238="","",'SoW at Final'!E238)</f>
        <v/>
      </c>
      <c r="F259" s="135" t="str">
        <f>IF('SoW at Final'!F238="","",'SoW at Final'!F238)</f>
        <v/>
      </c>
      <c r="G259" s="135" t="str">
        <f>IF('SoW at Final'!G238="","",'SoW at Final'!G238)</f>
        <v/>
      </c>
      <c r="H259" s="135" t="str">
        <f>IF('SoW at Final'!I238="","",'SoW at Final'!I238)</f>
        <v/>
      </c>
      <c r="I259" s="202"/>
      <c r="J259" s="202"/>
    </row>
    <row r="260" spans="2:10" ht="30" customHeight="1" x14ac:dyDescent="0.3">
      <c r="B260" s="68"/>
      <c r="C260" s="299"/>
      <c r="D260" s="301"/>
      <c r="E260" s="134" t="str">
        <f>IF('SoW at Final'!E239="","",'SoW at Final'!E239)</f>
        <v/>
      </c>
      <c r="F260" s="135" t="str">
        <f>IF('SoW at Final'!F239="","",'SoW at Final'!F239)</f>
        <v/>
      </c>
      <c r="G260" s="135" t="str">
        <f>IF('SoW at Final'!G239="","",'SoW at Final'!G239)</f>
        <v/>
      </c>
      <c r="H260" s="135" t="str">
        <f>IF('SoW at Final'!I239="","",'SoW at Final'!I239)</f>
        <v/>
      </c>
      <c r="I260" s="202"/>
      <c r="J260" s="202"/>
    </row>
    <row r="261" spans="2:10" ht="30" customHeight="1" x14ac:dyDescent="0.3">
      <c r="B261" s="68"/>
      <c r="C261" s="299"/>
      <c r="D261" s="141" t="s">
        <v>218</v>
      </c>
      <c r="E261" s="134" t="str">
        <f>IF('SoW at Final'!E240="","",'SoW at Final'!E240)</f>
        <v/>
      </c>
      <c r="F261" s="135" t="str">
        <f>IF('SoW at Final'!F240="","",'SoW at Final'!F240)</f>
        <v/>
      </c>
      <c r="G261" s="135" t="str">
        <f>IF('SoW at Final'!G240="","",'SoW at Final'!G240)</f>
        <v/>
      </c>
      <c r="H261" s="135" t="str">
        <f>IF('SoW at Final'!I240="","",'SoW at Final'!I240)</f>
        <v/>
      </c>
      <c r="I261" s="202"/>
      <c r="J261" s="202"/>
    </row>
    <row r="262" spans="2:10" ht="30" customHeight="1" x14ac:dyDescent="0.3">
      <c r="B262" s="68"/>
      <c r="C262" s="300"/>
      <c r="D262" s="142" t="s">
        <v>219</v>
      </c>
      <c r="E262" s="177"/>
      <c r="F262" s="202"/>
      <c r="G262" s="202"/>
      <c r="H262" s="135" t="s">
        <v>40</v>
      </c>
      <c r="I262" s="202"/>
      <c r="J262" s="202"/>
    </row>
    <row r="263" spans="2:10" x14ac:dyDescent="0.3">
      <c r="B263" s="68"/>
      <c r="C263" s="190"/>
      <c r="D263" s="191"/>
      <c r="E263" s="192"/>
      <c r="F263" s="192"/>
      <c r="G263" s="193" t="s">
        <v>151</v>
      </c>
      <c r="H263" s="116">
        <f>SUM(H251:H262)</f>
        <v>0</v>
      </c>
      <c r="I263" s="116">
        <f>SUM(I251:I262)</f>
        <v>0</v>
      </c>
      <c r="J263" s="194"/>
    </row>
    <row r="264" spans="2:10" ht="10.199999999999999" customHeight="1" x14ac:dyDescent="0.3">
      <c r="B264" s="68"/>
      <c r="C264" s="83"/>
      <c r="D264" s="84"/>
      <c r="E264" s="85"/>
      <c r="F264" s="85"/>
      <c r="G264" s="99"/>
      <c r="H264" s="100"/>
      <c r="I264" s="100"/>
      <c r="J264" s="143"/>
    </row>
    <row r="265" spans="2:10" ht="30" customHeight="1" x14ac:dyDescent="0.3">
      <c r="B265" s="68"/>
      <c r="C265" s="297" t="s">
        <v>25</v>
      </c>
      <c r="D265" s="301" t="s">
        <v>207</v>
      </c>
      <c r="E265" s="134" t="str">
        <f>IF('SoW at Final'!E243="","",'SoW at Final'!E243)</f>
        <v>Water Utilties</v>
      </c>
      <c r="F265" s="135" t="str">
        <f>IF('SoW at Final'!F243="","",'SoW at Final'!F243)</f>
        <v/>
      </c>
      <c r="G265" s="135" t="str">
        <f>IF('SoW at Final'!G243="","",'SoW at Final'!G243)</f>
        <v/>
      </c>
      <c r="H265" s="135" t="str">
        <f>IF('SoW at Final'!I243="","",'SoW at Final'!I243)</f>
        <v/>
      </c>
      <c r="I265" s="202"/>
      <c r="J265" s="202"/>
    </row>
    <row r="266" spans="2:10" ht="30" customHeight="1" x14ac:dyDescent="0.3">
      <c r="B266" s="68"/>
      <c r="C266" s="297"/>
      <c r="D266" s="301"/>
      <c r="E266" s="134" t="str">
        <f>IF('SoW at Final'!E244="","",'SoW at Final'!E244)</f>
        <v>Electric Utilities</v>
      </c>
      <c r="F266" s="135" t="str">
        <f>IF('SoW at Final'!F244="","",'SoW at Final'!F244)</f>
        <v/>
      </c>
      <c r="G266" s="135" t="str">
        <f>IF('SoW at Final'!G244="","",'SoW at Final'!G244)</f>
        <v/>
      </c>
      <c r="H266" s="135" t="str">
        <f>IF('SoW at Final'!I244="","",'SoW at Final'!I244)</f>
        <v/>
      </c>
      <c r="I266" s="202"/>
      <c r="J266" s="202"/>
    </row>
    <row r="267" spans="2:10" ht="30" customHeight="1" x14ac:dyDescent="0.3">
      <c r="B267" s="68"/>
      <c r="C267" s="297"/>
      <c r="D267" s="301"/>
      <c r="E267" s="134" t="str">
        <f>IF('SoW at Final'!E245="","",'SoW at Final'!E245)</f>
        <v>Sanitary Sewer</v>
      </c>
      <c r="F267" s="135" t="str">
        <f>IF('SoW at Final'!F245="","",'SoW at Final'!F245)</f>
        <v/>
      </c>
      <c r="G267" s="135" t="str">
        <f>IF('SoW at Final'!G245="","",'SoW at Final'!G245)</f>
        <v/>
      </c>
      <c r="H267" s="135" t="str">
        <f>IF('SoW at Final'!I245="","",'SoW at Final'!I245)</f>
        <v/>
      </c>
      <c r="I267" s="202"/>
      <c r="J267" s="202"/>
    </row>
    <row r="268" spans="2:10" ht="30" customHeight="1" x14ac:dyDescent="0.3">
      <c r="B268" s="68"/>
      <c r="C268" s="297"/>
      <c r="D268" s="301"/>
      <c r="E268" s="134" t="str">
        <f>IF('SoW at Final'!E246="","",'SoW at Final'!E246)</f>
        <v>Site/Stormwater Drainage</v>
      </c>
      <c r="F268" s="135" t="str">
        <f>IF('SoW at Final'!F246="","",'SoW at Final'!F246)</f>
        <v/>
      </c>
      <c r="G268" s="135" t="str">
        <f>IF('SoW at Final'!G246="","",'SoW at Final'!G246)</f>
        <v/>
      </c>
      <c r="H268" s="135" t="str">
        <f>IF('SoW at Final'!I246="","",'SoW at Final'!I246)</f>
        <v/>
      </c>
      <c r="I268" s="202"/>
      <c r="J268" s="202"/>
    </row>
    <row r="269" spans="2:10" ht="30" customHeight="1" x14ac:dyDescent="0.3">
      <c r="B269" s="68"/>
      <c r="C269" s="297"/>
      <c r="D269" s="301"/>
      <c r="E269" s="134" t="str">
        <f>IF('SoW at Final'!E247="","",'SoW at Final'!E247)</f>
        <v>Gas Distribution Utilities</v>
      </c>
      <c r="F269" s="135" t="str">
        <f>IF('SoW at Final'!F247="","",'SoW at Final'!F247)</f>
        <v/>
      </c>
      <c r="G269" s="135" t="str">
        <f>IF('SoW at Final'!G247="","",'SoW at Final'!G247)</f>
        <v/>
      </c>
      <c r="H269" s="135" t="str">
        <f>IF('SoW at Final'!I247="","",'SoW at Final'!I247)</f>
        <v/>
      </c>
      <c r="I269" s="202"/>
      <c r="J269" s="202"/>
    </row>
    <row r="270" spans="2:10" ht="30" customHeight="1" x14ac:dyDescent="0.3">
      <c r="B270" s="68"/>
      <c r="C270" s="297"/>
      <c r="D270" s="301"/>
      <c r="E270" s="134" t="str">
        <f>IF('SoW at Final'!E248="","",'SoW at Final'!E248)</f>
        <v/>
      </c>
      <c r="F270" s="135" t="str">
        <f>IF('SoW at Final'!F248="","",'SoW at Final'!F248)</f>
        <v/>
      </c>
      <c r="G270" s="135" t="str">
        <f>IF('SoW at Final'!G248="","",'SoW at Final'!G248)</f>
        <v/>
      </c>
      <c r="H270" s="135" t="str">
        <f>IF('SoW at Final'!I248="","",'SoW at Final'!I248)</f>
        <v/>
      </c>
      <c r="I270" s="202"/>
      <c r="J270" s="202"/>
    </row>
    <row r="271" spans="2:10" ht="30" customHeight="1" x14ac:dyDescent="0.3">
      <c r="B271" s="68"/>
      <c r="C271" s="297"/>
      <c r="D271" s="301"/>
      <c r="E271" s="134" t="str">
        <f>IF('SoW at Final'!E249="","",'SoW at Final'!E249)</f>
        <v/>
      </c>
      <c r="F271" s="135" t="str">
        <f>IF('SoW at Final'!F249="","",'SoW at Final'!F249)</f>
        <v/>
      </c>
      <c r="G271" s="135" t="str">
        <f>IF('SoW at Final'!G249="","",'SoW at Final'!G249)</f>
        <v/>
      </c>
      <c r="H271" s="135" t="str">
        <f>IF('SoW at Final'!I249="","",'SoW at Final'!I249)</f>
        <v/>
      </c>
      <c r="I271" s="202"/>
      <c r="J271" s="202"/>
    </row>
    <row r="272" spans="2:10" ht="30" customHeight="1" x14ac:dyDescent="0.3">
      <c r="B272" s="68"/>
      <c r="C272" s="297"/>
      <c r="D272" s="301"/>
      <c r="E272" s="134" t="str">
        <f>IF('SoW at Final'!E250="","",'SoW at Final'!E250)</f>
        <v/>
      </c>
      <c r="F272" s="135" t="str">
        <f>IF('SoW at Final'!F250="","",'SoW at Final'!F250)</f>
        <v/>
      </c>
      <c r="G272" s="135" t="str">
        <f>IF('SoW at Final'!G250="","",'SoW at Final'!G250)</f>
        <v/>
      </c>
      <c r="H272" s="135" t="str">
        <f>IF('SoW at Final'!I250="","",'SoW at Final'!I250)</f>
        <v/>
      </c>
      <c r="I272" s="202"/>
      <c r="J272" s="202"/>
    </row>
    <row r="273" spans="2:10" ht="30" customHeight="1" x14ac:dyDescent="0.3">
      <c r="B273" s="68"/>
      <c r="C273" s="297"/>
      <c r="D273" s="301"/>
      <c r="E273" s="134" t="str">
        <f>IF('SoW at Final'!E251="","",'SoW at Final'!E251)</f>
        <v/>
      </c>
      <c r="F273" s="135" t="str">
        <f>IF('SoW at Final'!F251="","",'SoW at Final'!F251)</f>
        <v/>
      </c>
      <c r="G273" s="135" t="str">
        <f>IF('SoW at Final'!G251="","",'SoW at Final'!G251)</f>
        <v/>
      </c>
      <c r="H273" s="135" t="str">
        <f>IF('SoW at Final'!I251="","",'SoW at Final'!I251)</f>
        <v/>
      </c>
      <c r="I273" s="202"/>
      <c r="J273" s="202"/>
    </row>
    <row r="274" spans="2:10" ht="30" customHeight="1" x14ac:dyDescent="0.3">
      <c r="B274" s="68"/>
      <c r="C274" s="297"/>
      <c r="D274" s="301"/>
      <c r="E274" s="134" t="str">
        <f>IF('SoW at Final'!E252="","",'SoW at Final'!E252)</f>
        <v/>
      </c>
      <c r="F274" s="135" t="str">
        <f>IF('SoW at Final'!F252="","",'SoW at Final'!F252)</f>
        <v/>
      </c>
      <c r="G274" s="135" t="str">
        <f>IF('SoW at Final'!G252="","",'SoW at Final'!G252)</f>
        <v/>
      </c>
      <c r="H274" s="135" t="str">
        <f>IF('SoW at Final'!I252="","",'SoW at Final'!I252)</f>
        <v/>
      </c>
      <c r="I274" s="202"/>
      <c r="J274" s="202"/>
    </row>
    <row r="275" spans="2:10" ht="30" customHeight="1" x14ac:dyDescent="0.3">
      <c r="B275" s="68"/>
      <c r="C275" s="297"/>
      <c r="D275" s="141" t="s">
        <v>218</v>
      </c>
      <c r="E275" s="134" t="str">
        <f>IF('SoW at Final'!E253="","",'SoW at Final'!E253)</f>
        <v/>
      </c>
      <c r="F275" s="135" t="str">
        <f>IF('SoW at Final'!F253="","",'SoW at Final'!F253)</f>
        <v/>
      </c>
      <c r="G275" s="135" t="str">
        <f>IF('SoW at Final'!G253="","",'SoW at Final'!G253)</f>
        <v/>
      </c>
      <c r="H275" s="135" t="str">
        <f>IF('SoW at Final'!I253="","",'SoW at Final'!I253)</f>
        <v/>
      </c>
      <c r="I275" s="202"/>
      <c r="J275" s="202"/>
    </row>
    <row r="276" spans="2:10" ht="30" customHeight="1" x14ac:dyDescent="0.3">
      <c r="B276" s="68"/>
      <c r="C276" s="297"/>
      <c r="D276" s="142" t="s">
        <v>219</v>
      </c>
      <c r="E276" s="177"/>
      <c r="F276" s="202"/>
      <c r="G276" s="202"/>
      <c r="H276" s="135" t="s">
        <v>40</v>
      </c>
      <c r="I276" s="202"/>
      <c r="J276" s="202"/>
    </row>
    <row r="277" spans="2:10" x14ac:dyDescent="0.3">
      <c r="B277" s="68"/>
      <c r="C277" s="190"/>
      <c r="D277" s="191"/>
      <c r="E277" s="192"/>
      <c r="F277" s="192"/>
      <c r="G277" s="193" t="s">
        <v>150</v>
      </c>
      <c r="H277" s="116">
        <f>SUM(H265:H276)</f>
        <v>0</v>
      </c>
      <c r="I277" s="116">
        <f>SUM(I265:I276)</f>
        <v>0</v>
      </c>
      <c r="J277" s="194"/>
    </row>
    <row r="278" spans="2:10" x14ac:dyDescent="0.3">
      <c r="B278" s="68"/>
      <c r="C278" s="83"/>
      <c r="D278" s="84"/>
      <c r="E278" s="101"/>
      <c r="F278" s="101"/>
      <c r="G278" s="101"/>
      <c r="H278" s="101"/>
      <c r="I278" s="101"/>
      <c r="J278" s="64"/>
    </row>
    <row r="279" spans="2:10" ht="30" customHeight="1" x14ac:dyDescent="0.4">
      <c r="B279" s="131"/>
      <c r="C279" s="102"/>
      <c r="G279" s="103" t="s">
        <v>217</v>
      </c>
      <c r="H279" s="104">
        <f>'Instructions &amp; Development Info'!F71</f>
        <v>0</v>
      </c>
      <c r="I279" s="104">
        <f>'Instructions &amp; Development Info'!G71</f>
        <v>0</v>
      </c>
      <c r="J279" s="64"/>
    </row>
    <row r="280" spans="2:10" x14ac:dyDescent="0.3">
      <c r="B280" s="132"/>
      <c r="C280" s="133"/>
      <c r="D280" s="80"/>
      <c r="E280" s="80"/>
      <c r="F280" s="80"/>
      <c r="G280" s="80"/>
      <c r="H280" s="80"/>
      <c r="I280" s="80"/>
      <c r="J280" s="81"/>
    </row>
    <row r="281" spans="2:10" ht="9" customHeight="1" x14ac:dyDescent="0.3">
      <c r="B281" s="109"/>
      <c r="C281" s="109"/>
    </row>
    <row r="283" spans="2:10" ht="9" customHeight="1" x14ac:dyDescent="0.3">
      <c r="B283" s="110"/>
      <c r="C283" s="111"/>
      <c r="D283" s="17"/>
      <c r="E283" s="17"/>
      <c r="F283" s="17"/>
      <c r="G283" s="17"/>
      <c r="H283" s="17"/>
      <c r="I283" s="17"/>
      <c r="J283" s="18"/>
    </row>
    <row r="284" spans="2:10" x14ac:dyDescent="0.3">
      <c r="B284" s="277" t="s">
        <v>63</v>
      </c>
      <c r="C284" s="278"/>
      <c r="D284" s="278"/>
      <c r="E284" s="278"/>
      <c r="F284" s="278"/>
      <c r="G284" s="278"/>
      <c r="H284" s="278"/>
      <c r="I284" s="278"/>
      <c r="J284" s="20"/>
    </row>
    <row r="285" spans="2:10" ht="9" customHeight="1" x14ac:dyDescent="0.3">
      <c r="B285" s="279"/>
      <c r="C285" s="279"/>
      <c r="D285" s="279"/>
      <c r="E285" s="279"/>
      <c r="F285" s="279"/>
      <c r="G285" s="279"/>
      <c r="H285" s="279"/>
      <c r="I285" s="279"/>
      <c r="J285" s="279"/>
    </row>
    <row r="286" spans="2:10" ht="9" customHeight="1" x14ac:dyDescent="0.3">
      <c r="B286" s="110"/>
      <c r="C286" s="111"/>
      <c r="D286" s="17"/>
      <c r="E286" s="17"/>
      <c r="F286" s="17"/>
      <c r="G286" s="17"/>
      <c r="H286" s="17"/>
      <c r="I286" s="17"/>
      <c r="J286" s="18"/>
    </row>
    <row r="287" spans="2:10" x14ac:dyDescent="0.3">
      <c r="B287" s="112"/>
      <c r="C287" s="255"/>
      <c r="D287" s="256"/>
      <c r="E287" s="256"/>
      <c r="F287" s="256"/>
      <c r="G287" s="256"/>
      <c r="H287" s="256"/>
      <c r="I287" s="256"/>
      <c r="J287" s="257"/>
    </row>
    <row r="288" spans="2:10" x14ac:dyDescent="0.3">
      <c r="B288" s="112"/>
      <c r="C288" s="258"/>
      <c r="D288" s="259"/>
      <c r="E288" s="259"/>
      <c r="F288" s="259"/>
      <c r="G288" s="259"/>
      <c r="H288" s="259"/>
      <c r="I288" s="259"/>
      <c r="J288" s="260"/>
    </row>
    <row r="289" spans="2:11" x14ac:dyDescent="0.3">
      <c r="B289" s="112"/>
      <c r="C289" s="258"/>
      <c r="D289" s="259"/>
      <c r="E289" s="259"/>
      <c r="F289" s="259"/>
      <c r="G289" s="259"/>
      <c r="H289" s="259"/>
      <c r="I289" s="259"/>
      <c r="J289" s="260"/>
    </row>
    <row r="290" spans="2:11" x14ac:dyDescent="0.3">
      <c r="B290" s="112"/>
      <c r="C290" s="258"/>
      <c r="D290" s="259"/>
      <c r="E290" s="259"/>
      <c r="F290" s="259"/>
      <c r="G290" s="259"/>
      <c r="H290" s="259"/>
      <c r="I290" s="259"/>
      <c r="J290" s="260"/>
    </row>
    <row r="291" spans="2:11" x14ac:dyDescent="0.3">
      <c r="B291" s="112"/>
      <c r="C291" s="258"/>
      <c r="D291" s="259"/>
      <c r="E291" s="259"/>
      <c r="F291" s="259"/>
      <c r="G291" s="259"/>
      <c r="H291" s="259"/>
      <c r="I291" s="259"/>
      <c r="J291" s="260"/>
    </row>
    <row r="292" spans="2:11" x14ac:dyDescent="0.3">
      <c r="B292" s="112"/>
      <c r="C292" s="258"/>
      <c r="D292" s="259"/>
      <c r="E292" s="259"/>
      <c r="F292" s="259"/>
      <c r="G292" s="259"/>
      <c r="H292" s="259"/>
      <c r="I292" s="259"/>
      <c r="J292" s="260"/>
    </row>
    <row r="293" spans="2:11" x14ac:dyDescent="0.3">
      <c r="B293" s="112"/>
      <c r="C293" s="258"/>
      <c r="D293" s="259"/>
      <c r="E293" s="259"/>
      <c r="F293" s="259"/>
      <c r="G293" s="259"/>
      <c r="H293" s="259"/>
      <c r="I293" s="259"/>
      <c r="J293" s="260"/>
    </row>
    <row r="294" spans="2:11" x14ac:dyDescent="0.3">
      <c r="B294" s="112"/>
      <c r="C294" s="261"/>
      <c r="D294" s="262"/>
      <c r="E294" s="262"/>
      <c r="F294" s="262"/>
      <c r="G294" s="262"/>
      <c r="H294" s="262"/>
      <c r="I294" s="262"/>
      <c r="J294" s="263"/>
    </row>
    <row r="295" spans="2:11" x14ac:dyDescent="0.3">
      <c r="B295" s="112"/>
      <c r="C295" s="109"/>
      <c r="D295" s="109"/>
      <c r="E295" s="109"/>
      <c r="F295" s="109"/>
      <c r="G295" s="109"/>
      <c r="H295" s="109"/>
      <c r="I295" s="109"/>
      <c r="J295" s="113"/>
      <c r="K295" s="109"/>
    </row>
    <row r="296" spans="2:11" x14ac:dyDescent="0.3">
      <c r="B296" s="105"/>
      <c r="C296" s="106"/>
      <c r="D296" s="106"/>
      <c r="E296" s="106"/>
      <c r="F296" s="106"/>
      <c r="G296" s="106"/>
      <c r="H296" s="106"/>
      <c r="I296" s="106"/>
      <c r="J296" s="114"/>
      <c r="K296" s="109"/>
    </row>
  </sheetData>
  <sheetProtection sheet="1" objects="1" scenarios="1"/>
  <mergeCells count="52">
    <mergeCell ref="D4:F4"/>
    <mergeCell ref="B285:J285"/>
    <mergeCell ref="C287:J294"/>
    <mergeCell ref="D265:D274"/>
    <mergeCell ref="C265:C276"/>
    <mergeCell ref="D242:D246"/>
    <mergeCell ref="D251:D260"/>
    <mergeCell ref="C251:C262"/>
    <mergeCell ref="C242:C248"/>
    <mergeCell ref="B284:I284"/>
    <mergeCell ref="B18:J18"/>
    <mergeCell ref="C21:D21"/>
    <mergeCell ref="C22:C33"/>
    <mergeCell ref="C233:C239"/>
    <mergeCell ref="C224:C230"/>
    <mergeCell ref="C215:C221"/>
    <mergeCell ref="D224:D228"/>
    <mergeCell ref="D233:D237"/>
    <mergeCell ref="D170:D174"/>
    <mergeCell ref="D22:D31"/>
    <mergeCell ref="D36:D40"/>
    <mergeCell ref="D45:D49"/>
    <mergeCell ref="D54:D58"/>
    <mergeCell ref="D63:D67"/>
    <mergeCell ref="D72:D81"/>
    <mergeCell ref="D86:D95"/>
    <mergeCell ref="D100:D109"/>
    <mergeCell ref="D114:D123"/>
    <mergeCell ref="D128:D137"/>
    <mergeCell ref="D142:D151"/>
    <mergeCell ref="D156:D165"/>
    <mergeCell ref="D179:D183"/>
    <mergeCell ref="D188:D192"/>
    <mergeCell ref="D197:D201"/>
    <mergeCell ref="D206:D210"/>
    <mergeCell ref="D215:D219"/>
    <mergeCell ref="C206:C212"/>
    <mergeCell ref="C197:C203"/>
    <mergeCell ref="C188:C194"/>
    <mergeCell ref="C179:C185"/>
    <mergeCell ref="C156:C167"/>
    <mergeCell ref="C170:C176"/>
    <mergeCell ref="C36:C42"/>
    <mergeCell ref="C142:C153"/>
    <mergeCell ref="C128:C139"/>
    <mergeCell ref="C114:C125"/>
    <mergeCell ref="C100:C111"/>
    <mergeCell ref="C86:C97"/>
    <mergeCell ref="C72:C83"/>
    <mergeCell ref="C63:C69"/>
    <mergeCell ref="C54:C60"/>
    <mergeCell ref="C45:C51"/>
  </mergeCells>
  <conditionalFormatting sqref="B15:B16">
    <cfRule type="expression" dxfId="0" priority="1">
      <formula>CELL("protect",#REF!)=0</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&amp; Development Info</vt:lpstr>
      <vt:lpstr>SoW at Proposal</vt:lpstr>
      <vt:lpstr>SoW at Final</vt:lpstr>
      <vt:lpstr>SoW at 8609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Foust, David</dc:creator>
  <cp:lastModifiedBy>Nelson, Rachel</cp:lastModifiedBy>
  <dcterms:created xsi:type="dcterms:W3CDTF">2022-10-12T19:56:40Z</dcterms:created>
  <dcterms:modified xsi:type="dcterms:W3CDTF">2025-01-09T21:43:53Z</dcterms:modified>
</cp:coreProperties>
</file>